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20655" windowHeight="11955" firstSheet="4" activeTab="3"/>
  </bookViews>
  <sheets>
    <sheet name="Иркутск в цифрах статистики" sheetId="1" r:id="rId1"/>
    <sheet name="Сравнению бюджетов 2010-доходы" sheetId="2" r:id="rId2"/>
    <sheet name="Сравнение бюджетов 2010-расходы" sheetId="3" r:id="rId3"/>
    <sheet name="Иркутск - динамика по годам" sheetId="4" r:id="rId4"/>
    <sheet name="Томск - динамика по годам" sheetId="5" r:id="rId5"/>
    <sheet name="Красноярск - динамика по годам" sheetId="6" r:id="rId6"/>
    <sheet name="Исходные данные - расходы" sheetId="7" r:id="rId7"/>
    <sheet name="Сводная таблица" sheetId="8" r:id="rId8"/>
  </sheets>
  <definedNames>
    <definedName name="_xlnm._FilterDatabase" localSheetId="3" hidden="1">'Иркутск - динамика по годам'!$A$2:$F$51</definedName>
    <definedName name="_xlnm._FilterDatabase" localSheetId="5" hidden="1">'Красноярск - динамика по годам'!$A$2:$F$51</definedName>
    <definedName name="_xlnm._FilterDatabase" localSheetId="2" hidden="1">'Сравнение бюджетов 2010-расходы'!$A$3:$E$60</definedName>
    <definedName name="_xlnm._FilterDatabase" localSheetId="1" hidden="1">'Сравнению бюджетов 2010-доходы'!$A$2:$H$40</definedName>
    <definedName name="_xlnm._FilterDatabase" localSheetId="4" hidden="1">'Томск - динамика по годам'!$A$2:$G$50</definedName>
  </definedNames>
  <calcPr fullCalcOnLoad="1"/>
  <pivotCaches>
    <pivotCache cacheId="1" r:id="rId9"/>
  </pivotCaches>
</workbook>
</file>

<file path=xl/sharedStrings.xml><?xml version="1.0" encoding="utf-8"?>
<sst xmlns="http://schemas.openxmlformats.org/spreadsheetml/2006/main" count="2228" uniqueCount="242">
  <si>
    <t>Наименование</t>
  </si>
  <si>
    <t>Код раздела</t>
  </si>
  <si>
    <t>Код подразде-ла</t>
  </si>
  <si>
    <t>ОБЩЕГОСУДАРСТВЕННЫЕ ВОПРОСЫ</t>
  </si>
  <si>
    <t>01</t>
  </si>
  <si>
    <t/>
  </si>
  <si>
    <t>Функционирование высшего должностного лица субъекта Российской Федерации и муниципального образования</t>
  </si>
  <si>
    <t>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</si>
  <si>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</si>
  <si>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</si>
  <si>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</si>
  <si>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</si>
  <si>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Судебная система</t>
  </si>
  <si>
    <t>05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</si>
  <si>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</si>
  <si>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</si>
  <si>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Обеспечение проведения выборов и референдумов</t>
  </si>
  <si>
    <t>07</t>
  </si>
  <si>
    <t>Резервные фонды</t>
  </si>
  <si>
    <t>12</t>
  </si>
  <si>
    <t>Другие общегосударственные вопросы</t>
  </si>
  <si>
    <t>14</t>
  </si>
  <si>
    <t>НАЦИОНАЛЬНАЯ ОБОРОНА</t>
  </si>
  <si>
    <t>Мобилизационная подготовка экономики</t>
  </si>
  <si>
    <t>НАЦИОНАЛЬНАЯ БЕЗОПАСНОСТЬ И ПРАВООХРАНИТЕЛЬНАЯ ДЕЯТЕЛЬНОСТЬ</t>
  </si>
  <si>
    <t>Органы внутренних дел</t>
  </si>
  <si>
    <t>Предупреждение и ликвидация последствий чрезвычайных ситуаций природного и техногенного характера, гражданская оборона</t>
  </si>
  <si>
    <t>09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</si>
  <si>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</si>
  <si>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</si>
  <si>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Общеэкономические вопросы</t>
  </si>
  <si>
    <t>Транспорт</t>
  </si>
  <si>
    <t>08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</si>
  <si>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</si>
  <si>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</si>
  <si>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</si>
  <si>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</si>
  <si>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</si>
  <si>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</si>
  <si>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ОХРАНА ОКРУЖАЮЩЕЙ СРЕДЫ</t>
  </si>
  <si>
    <t>Другие вопросы в области охраны окружающей среды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</si>
  <si>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</si>
  <si>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</si>
  <si>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</si>
  <si>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</si>
  <si>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</si>
  <si>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КУЛЬТУРА, КИНЕМАТОГРАФИЯ И СРЕДСТВА МАССОВОЙ ИНФОРМАЦИИ</t>
  </si>
  <si>
    <t>Культура</t>
  </si>
  <si>
    <t>Другие вопросы в области культуры, кинематографии и средств массовой информации</t>
  </si>
  <si>
    <t>ЗДРАВООХРАНЕНИЕ, ФИЗИЧЕСКАЯ КУЛЬТУРА И СПОРТ</t>
  </si>
  <si>
    <t>Стационарная медицинская помощь</t>
  </si>
  <si>
    <t>Амбулаторная помощь</t>
  </si>
  <si>
    <t>Медицинская помощь в дневных стационарах всех типов</t>
  </si>
  <si>
    <t>Скорая медицинская помощь</t>
  </si>
  <si>
    <t>Физическая культура и спорт</t>
  </si>
  <si>
    <t>Другие вопросы в области здравоохранения, физической культуры и спорта</t>
  </si>
  <si>
    <t>10</t>
  </si>
  <si>
    <t>СОЦИАЛЬНАЯ ПОЛИТИКА</t>
  </si>
  <si>
    <t>Пенсионное обеспечение</t>
  </si>
  <si>
    <t>Социальное обеспечение населения</t>
  </si>
  <si>
    <t>Другие вопросы в области социальной политики</t>
  </si>
  <si>
    <t>ВСЕГО:</t>
  </si>
  <si>
    <t>Сумма</t>
  </si>
  <si>
    <t>Год</t>
  </si>
  <si>
    <t>Общегосударственные вопросы</t>
  </si>
  <si>
    <t>Национальная оборона</t>
  </si>
  <si>
    <t>Национальная экономика</t>
  </si>
  <si>
    <t>Дорожное хозяйство</t>
  </si>
  <si>
    <t>Связь и информатика</t>
  </si>
  <si>
    <t xml:space="preserve"> Жилищно-коммунальное хозяйство</t>
  </si>
  <si>
    <t>Охрана окружающей среды</t>
  </si>
  <si>
    <t>Образование</t>
  </si>
  <si>
    <t>Профессиональная подготовка, переподготовка и повышение квалификации</t>
  </si>
  <si>
    <t>Культура, кинематография,средства массовой информации</t>
  </si>
  <si>
    <t>Здравоохранение, физическая культура  и спорт</t>
  </si>
  <si>
    <t>Социальная политика</t>
  </si>
  <si>
    <t>00</t>
  </si>
  <si>
    <t>Иркутск</t>
  </si>
  <si>
    <t>Национальная безопасность и правоохранительная деятельность</t>
  </si>
  <si>
    <t>Город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</si>
  <si>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</si>
  <si>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Обслуживание государственного и муниципального долга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</si>
  <si>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</si>
  <si>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Жилищно-коммунальное хозяйство</t>
  </si>
  <si>
    <t>Охрана объектов растительного и животного мира и среды их обитания</t>
  </si>
  <si>
    <t>Культура, кинематография, средства массовой информации</t>
  </si>
  <si>
    <t>Кинематография</t>
  </si>
  <si>
    <t>Другие вопросы в области культуры, кинематографии, средств массовой информации</t>
  </si>
  <si>
    <t>Здравоохранение, физическая культура и спорт</t>
  </si>
  <si>
    <t>Санитарно-эпидемиологическое благополучие</t>
  </si>
  <si>
    <t>Социальное обслуживание населения</t>
  </si>
  <si>
    <t>Охрана семьи и детства</t>
  </si>
  <si>
    <t>11</t>
  </si>
  <si>
    <t>Красноярск</t>
  </si>
  <si>
    <t>Защита населения и территории от  чрезвычайных ситуаций природного и техногенного характера, гражданская оборона</t>
  </si>
  <si>
    <t>Лесное хозяйство</t>
  </si>
  <si>
    <t>КУЛЬТУРА, КИНЕМАТОГРАФИЯ, СРЕДСТВА МАССОВОЙ ИНФОРМАЦИИ</t>
  </si>
  <si>
    <t>Всего:</t>
  </si>
  <si>
    <t>Защита населения и территории от чрезвычайных ситуаций природного и техногенного характера, гражданская оборона</t>
  </si>
  <si>
    <t>Водное хозяйство</t>
  </si>
  <si>
    <t>Томск</t>
  </si>
  <si>
    <t>Функционирование представительных органов муниципальных образований</t>
  </si>
  <si>
    <t>Функционирование местных администраций</t>
  </si>
  <si>
    <t>Обеспечение деятельности финансовых органов и органов финансового надзора</t>
  </si>
  <si>
    <t>Обслуживание муниципального долга</t>
  </si>
  <si>
    <t>Предупреждение и ликвидация последствий ЧС и стихийных бедствий, гражданская оборона</t>
  </si>
  <si>
    <t>Сельское хозяйство и рыболовство</t>
  </si>
  <si>
    <t>Водные ресурсы</t>
  </si>
  <si>
    <t>Профессиональная подготовка, переподготовка, повышение квалификации</t>
  </si>
  <si>
    <t>Культура, кинематография и средства массовой информации</t>
  </si>
  <si>
    <t xml:space="preserve"> Другие вопросы в области социальной политики </t>
  </si>
  <si>
    <t>Обеспечение деятельности финансовых, налоговых и таможенных органов и органов финансового (финансово - бюджетного) надзора</t>
  </si>
  <si>
    <t>Функционирование высшего должностного лица муниципального образования</t>
  </si>
  <si>
    <t>Названия столбцов</t>
  </si>
  <si>
    <t>Названия строк</t>
  </si>
  <si>
    <t>(пусто)</t>
  </si>
  <si>
    <t>Сумма по полю Сумма</t>
  </si>
  <si>
    <t>Проект бюджета 2010 г.</t>
  </si>
  <si>
    <t>Численность населения</t>
  </si>
  <si>
    <t>Наименование статей затрат</t>
  </si>
  <si>
    <t>Численность населения, тыс.чел.</t>
  </si>
  <si>
    <t>Приведенный бюджет, руб/чел</t>
  </si>
  <si>
    <t>Бюджет Иркутска</t>
  </si>
  <si>
    <t>Рост/снижение</t>
  </si>
  <si>
    <t>к 2009 г.</t>
  </si>
  <si>
    <t>Бюджет Красноярск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</si>
  <si>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</si>
  <si>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</si>
  <si>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</si>
  <si>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</si>
  <si>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1 01 01000 00 0000 110</t>
  </si>
  <si>
    <t>Налог на прибыль организаций</t>
  </si>
  <si>
    <t>1 01 02000 01 0000 110</t>
  </si>
  <si>
    <t>Налог на доходы физических лиц</t>
  </si>
  <si>
    <t>1 05 00000 00 0000 000</t>
  </si>
  <si>
    <t>НАЛОГИ НА СОВОКУПНЫЙ ДОХОД</t>
  </si>
  <si>
    <t>1 05 02000 02 0000 110</t>
  </si>
  <si>
    <t>Единый налог на вмененный доход для отдельных видов деятельности</t>
  </si>
  <si>
    <t>1 05 03000 01 0000 110</t>
  </si>
  <si>
    <t>Единый сельскохозяйственный налог</t>
  </si>
  <si>
    <t>1 06 00000 00 0000 000</t>
  </si>
  <si>
    <t>НАЛОГИ НА ИМУЩЕСТВО</t>
  </si>
  <si>
    <t>1 06 01000 00 0000 110</t>
  </si>
  <si>
    <t>Налог на имущество физических лиц</t>
  </si>
  <si>
    <t>1 06 06000 00 0000 110</t>
  </si>
  <si>
    <t>Земельный налог</t>
  </si>
  <si>
    <t>1 07 01020 01 0000 000</t>
  </si>
  <si>
    <t>НАЛОГИ, СБОРЫ И РЕГУЛЯРНЫЕ ПЛАТЕЖИ ЗА ПОЛЬЗОВАНИЕ ПРИРОДНЫМИ РЕСУРСАМИ</t>
  </si>
  <si>
    <t>1 08 00000 00 0000 000</t>
  </si>
  <si>
    <t>ГОСУДАРСТВЕННАЯ ПОШЛИНА</t>
  </si>
  <si>
    <t>1 09 00000 00 0000 000</t>
  </si>
  <si>
    <t>ЗАДОЛЖЕННОСТЬ И ПЕРЕРАСЧЕТЫ ПО ОТМЕНЕННЫМ НАЛОГАМ, СБОРАМ И ИНЫМ ОБЯЗАТЕЛЬНЫМ ПЛАТЕЖАМ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</si>
  <si>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</si>
  <si>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</si>
  <si>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1 11 01000 00 0000 000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</si>
  <si>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</si>
  <si>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1 11 05000 00 0000 120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</si>
  <si>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</t>
  </si>
  <si>
    <t>1 11 07000 00 0000 120</t>
  </si>
  <si>
    <t>Платежи от государственных и муниципальных унитарных предприятий</t>
  </si>
  <si>
    <t>1 11 09000 00 0000 120</t>
  </si>
  <si>
    <t xml:space="preserve">Прочие  доходы  от  использования  имущества  и  прав,    находящихся в государственной и муниципальной собственности </t>
  </si>
  <si>
    <t>1 12 00000 00 0000 000</t>
  </si>
  <si>
    <t>ПЛАТЕЖИ ПРИ ПОЛЬЗОВАНИИ ПРИРОДНЫМИ РЕСУРСАМИ</t>
  </si>
  <si>
    <t>1 13 00000 00 0000 000</t>
  </si>
  <si>
    <t>ДОХОДЫ ОТ ОКАЗАНИЯ ПЛАТНЫХ УСЛУГ И КОМПЕНСАЦИИ ЗАТРАТ ГОСУДАРСТВА</t>
  </si>
  <si>
    <t>1 14 00000 00 0000 000</t>
  </si>
  <si>
    <t>ДОХОДЫ ОТ ПРОДАЖИ МАТЕРИАЛЬНЫХ И НЕМАТЕРИАЛЬНЫХ АКТИВОВ</t>
  </si>
  <si>
    <t>1 15 00000 00 0000 000</t>
  </si>
  <si>
    <t>АДМИНИСТРАТИВНЫЕ ПЛАТЕЖИ И СБОРЫ</t>
  </si>
  <si>
    <t>1 16 00000 00 0000 000</t>
  </si>
  <si>
    <t>ШТРАФЫ, САНКЦИИ, ВОЗМЕЩЕНИЕ УЩЕРБА</t>
  </si>
  <si>
    <t>1 17 00000 00 0000 000</t>
  </si>
  <si>
    <t>ПРОЧИЕ НЕНАЛОГОВЫЕ ДОХОДЫ</t>
  </si>
  <si>
    <t>2 00 00000 00 0000 000</t>
  </si>
  <si>
    <t xml:space="preserve">БЕЗВОЗМЕЗДНЫЕ ПОСТУПЛЕНИЯ ОТ ДРУГИХ БЮДЖЕТОВ БЮДЖЕТНОЙ СИСТЕМЫ РОССИЙСКОЙ ФЕДЕРАЦИИ </t>
  </si>
  <si>
    <t>2 02 01000 00 0000 000</t>
  </si>
  <si>
    <t>Дотации бюджетам субъектов  Российской Федерации и муниципальных образований</t>
  </si>
  <si>
    <t>2 02 02000 00 0000 000</t>
  </si>
  <si>
    <t>Субсидии бюджетам субъектов Российской Федерации и муниципальных образований (межбюджетные субсидии)</t>
  </si>
  <si>
    <t>2 02 03000 00 0000 000</t>
  </si>
  <si>
    <t>Субвенции бюджетам субъектов Российской Федерации и муниципальных образований</t>
  </si>
  <si>
    <t>2 02 04000 00 0000 000</t>
  </si>
  <si>
    <t>Иные межбюджетные трансферты</t>
  </si>
  <si>
    <t>3 00 00000 00 0000 000</t>
  </si>
  <si>
    <t>ДОХОДЫ ОТ ПРЕДПРИНИМАТЕЛЬСКОЙ И ИНОЙ ПРИНОСЯЩЕЙ ДОХОД ДЕЯТЕЛЬНОСТИ</t>
  </si>
  <si>
    <t>3 02 00000 00 0000 000</t>
  </si>
  <si>
    <t>РЫНОЧНЫЕ ПРОДАЖИ ТОВАРОВ И УСЛУГ</t>
  </si>
  <si>
    <t>3 03 00000 00 0000 000</t>
  </si>
  <si>
    <t>БЕЗВОЗМЕЗДНЫЕ ПОСТУПЛЕНИЯ ОТ ПРЕДПРИНИМАТЕЛЬСКОЙ И ИНОЙ ПРИНОСЯЩЕЙ ДОХОД ДЕЯТЕЛЬНОСТИ</t>
  </si>
  <si>
    <t>ИСТОЧНИКИ ВНУТРЕННЕГО ФИНАНСИРОВАНИЯ ДЕФИЦИТА БЮДЖЕТА</t>
  </si>
  <si>
    <t>01 01 00 00 00 0000 000</t>
  </si>
  <si>
    <t>Государственные (муниципальные) ценные бумаги, номинальная стоимость которых указана в валюте Российской Федерации</t>
  </si>
  <si>
    <t>01 02 00 00 00 0000 000</t>
  </si>
  <si>
    <t>Кредиты кредитных организаций в валюте Российской Федерации</t>
  </si>
  <si>
    <t>01 03 00 00 00 0000 000</t>
  </si>
  <si>
    <t>Бюджетные кредиты от других бюджетов бюджетной системы Российской Федерации</t>
  </si>
  <si>
    <t>01 06 00 00 00 0000 000</t>
  </si>
  <si>
    <t>Иные источники внутреннего финансирования дефицитов бюджетов</t>
  </si>
  <si>
    <t>Итого:</t>
  </si>
  <si>
    <t>Бюджет 2010</t>
  </si>
  <si>
    <t>Иркутск в цифрах</t>
  </si>
  <si>
    <t>Общая площадь земель муниципального образования, Га</t>
  </si>
  <si>
    <t>Общая площадь застроенных земель, Га</t>
  </si>
  <si>
    <t>Общая протяженность улиц, проездов, набережных (на конец отчетного года), км</t>
  </si>
  <si>
    <t>Общее протяжение освещенных частей улиц, проездов, набережных и т.п.</t>
  </si>
  <si>
    <t>Общая протяженность автодорог общего пользования местного значения (на конец года)</t>
  </si>
  <si>
    <t>нет данных</t>
  </si>
  <si>
    <t>Общая площадь улично-дорожной сети (улиц, проездов, набережных и т.п.), тысяча метров квадратных</t>
  </si>
  <si>
    <t>Количество молодежи</t>
  </si>
  <si>
    <t>Среднесписочная численность работников организаций муниципальной формы собственности</t>
  </si>
  <si>
    <t>Раздел I Транспорт и связь</t>
  </si>
  <si>
    <t>Раздел M Образование</t>
  </si>
  <si>
    <t>Раздел N Здравоохранение и предоставление социальных услуг</t>
  </si>
  <si>
    <t>Раздел O Предоставление прочих коммунальных, социальных и персональных услуг</t>
  </si>
  <si>
    <t>Численность работников органов местного самоуправления на конец отчетного периода</t>
  </si>
  <si>
    <t>Представительные органы местного самоуправления</t>
  </si>
  <si>
    <t>Местные администрации (исполнительно-распорядительные органы муниципальных образований) - всего</t>
  </si>
  <si>
    <t>Контрольные органы муниципальных образований - всего</t>
  </si>
  <si>
    <t>Численность врачей всех специальностей (без зубных) в учреждениях здравоохранения</t>
  </si>
  <si>
    <t>Численность среднего медицинского персонала в учреждениях здравоохранения</t>
  </si>
  <si>
    <t>Число мест в стационарных учреждениях социального обслуживания для граждан пожилого возраста и инвалидов (взрослых)</t>
  </si>
  <si>
    <t>Число мест в учреждениях для детей-инвалидов</t>
  </si>
  <si>
    <t>Численность лиц, обслуживаемых отделениями социального обслуживания на дому граждан пожилого возраста и инвалидов</t>
  </si>
  <si>
    <t>Число дошкольных образовательных учреждений на конец отчетного года</t>
  </si>
  <si>
    <t>Число мест в дошкольных образовательных учреждениях на конец отчетного года</t>
  </si>
  <si>
    <t>Численность детей, посещающих дошкольные образовательные учреждения, на конец отчетного года</t>
  </si>
  <si>
    <t>Численность детей, состоящих на учете для определения в дошкольные учреждения, на конец отчетного года</t>
  </si>
  <si>
    <t>Число дневных общеобразовательных учреждений на начало учебного года</t>
  </si>
  <si>
    <t>Численность учащихся дневных общеобразовательных учреждений на начало учебного года</t>
  </si>
  <si>
    <t>Число детско-юношеских спортивных школ</t>
  </si>
  <si>
    <t>Численность занимающихся в детско-юношеских спортивных школах</t>
  </si>
  <si>
    <t>Протяженность тепловых и паровых сетей в двухтрубном исчислении, км.</t>
  </si>
  <si>
    <t>Протяженность тепловых и паровых сетей в двухтрубном исчислении, нуждающихся в замене (до 2008 г. - км)</t>
  </si>
  <si>
    <t>Протяжение тепловых и паровых сетей, которые были заменены и отремонтированы за отчетный год,метр</t>
  </si>
  <si>
    <t>Протяжение уличной канализационной сети, км.</t>
  </si>
  <si>
    <t>Протяжение уличной канализационной сети, нуждающейся в замене, км.</t>
  </si>
  <si>
    <t>Общая площадь жилых помещений, тыс. кв.м</t>
  </si>
  <si>
    <t>Общая площадь жилых помещений в ветхих и аварийных жилых домах, тыс. кв.м</t>
  </si>
  <si>
    <t>Число проживающих в ветких жилых домах, человек</t>
  </si>
  <si>
    <t>Число проживающих в аварийных жилых домах, человек</t>
  </si>
  <si>
    <t>Переселено из ветхих и аварийных жилых домов, человек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</si>
</sst>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000000"/>
    <numFmt numFmtId="166" formatCode="0.00000000"/>
    <numFmt numFmtId="167" formatCode="0.000000"/>
    <numFmt numFmtId="168" formatCode="0.00000"/>
    <numFmt numFmtId="169" formatCode="0.0000"/>
    <numFmt numFmtId="170" formatCode="0.00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name val="Arial Cyr"/>
      <family val="0"/>
    </font>
    <font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2"/>
      <color indexed="8"/>
      <name val="Calibri"/>
      <family val="2"/>
    </font>
    <font>
      <sz val="8"/>
      <name val="Tahoma"/>
      <family val="2"/>
    </font>
    <font>
      <b/>
      <sz val="11"/>
      <name val="Calibri"/>
      <family val="2"/>
    </font>
    <font>
      <sz val="11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  <font>
      <sz val="11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>
      <alignment/>
      <protection/>
    </xf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96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0" xfId="0" applyBorder="1" applyAlignment="1">
      <alignment horizontal="center"/>
    </xf>
    <xf numFmtId="0" fontId="0" fillId="13" borderId="10" xfId="0" applyFill="1" applyBorder="1" applyAlignment="1">
      <alignment horizontal="left"/>
    </xf>
    <xf numFmtId="0" fontId="0" fillId="0" borderId="10" xfId="0" applyBorder="1" applyAlignment="1">
      <alignment horizontal="left"/>
    </xf>
    <xf numFmtId="4" fontId="0" fillId="13" borderId="10" xfId="0" applyNumberFormat="1" applyFill="1" applyBorder="1" applyAlignment="1">
      <alignment/>
    </xf>
    <xf numFmtId="4" fontId="0" fillId="0" borderId="10" xfId="0" applyNumberFormat="1" applyBorder="1" applyAlignment="1">
      <alignment/>
    </xf>
    <xf numFmtId="4" fontId="0" fillId="0" borderId="0" xfId="0" applyNumberFormat="1" applyAlignment="1">
      <alignment/>
    </xf>
    <xf numFmtId="0" fontId="34" fillId="13" borderId="10" xfId="0" applyFont="1" applyFill="1" applyBorder="1" applyAlignment="1">
      <alignment horizontal="left"/>
    </xf>
    <xf numFmtId="4" fontId="34" fillId="13" borderId="10" xfId="0" applyNumberFormat="1" applyFont="1" applyFill="1" applyBorder="1" applyAlignment="1">
      <alignment/>
    </xf>
    <xf numFmtId="0" fontId="34" fillId="0" borderId="0" xfId="0" applyFont="1" applyAlignment="1">
      <alignment/>
    </xf>
    <xf numFmtId="0" fontId="0" fillId="0" borderId="10" xfId="0" applyBorder="1" applyAlignment="1">
      <alignment horizontal="center"/>
    </xf>
    <xf numFmtId="0" fontId="34" fillId="0" borderId="10" xfId="0" applyFont="1" applyBorder="1" applyAlignment="1">
      <alignment horizontal="center"/>
    </xf>
    <xf numFmtId="0" fontId="34" fillId="0" borderId="10" xfId="0" applyFont="1" applyBorder="1" applyAlignment="1">
      <alignment horizontal="center"/>
    </xf>
    <xf numFmtId="0" fontId="34" fillId="0" borderId="11" xfId="0" applyFont="1" applyBorder="1" applyAlignment="1">
      <alignment horizontal="center"/>
    </xf>
    <xf numFmtId="0" fontId="34" fillId="0" borderId="12" xfId="0" applyFont="1" applyBorder="1" applyAlignment="1">
      <alignment horizontal="center"/>
    </xf>
    <xf numFmtId="0" fontId="0" fillId="0" borderId="10" xfId="0" applyBorder="1" applyAlignment="1">
      <alignment vertical="top" wrapText="1"/>
    </xf>
    <xf numFmtId="0" fontId="0" fillId="0" borderId="13" xfId="0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13" borderId="10" xfId="0" applyFill="1" applyBorder="1" applyAlignment="1">
      <alignment horizontal="left" vertical="top" wrapText="1"/>
    </xf>
    <xf numFmtId="4" fontId="0" fillId="13" borderId="10" xfId="0" applyNumberFormat="1" applyFill="1" applyBorder="1" applyAlignment="1">
      <alignment vertical="top" wrapText="1"/>
    </xf>
    <xf numFmtId="2" fontId="0" fillId="13" borderId="10" xfId="0" applyNumberFormat="1" applyFill="1" applyBorder="1" applyAlignment="1">
      <alignment vertical="top" wrapText="1"/>
    </xf>
    <xf numFmtId="0" fontId="0" fillId="0" borderId="10" xfId="0" applyBorder="1" applyAlignment="1">
      <alignment horizontal="left" vertical="top" wrapText="1"/>
    </xf>
    <xf numFmtId="4" fontId="0" fillId="0" borderId="10" xfId="0" applyNumberFormat="1" applyBorder="1" applyAlignment="1">
      <alignment vertical="top" wrapText="1"/>
    </xf>
    <xf numFmtId="2" fontId="0" fillId="0" borderId="10" xfId="0" applyNumberFormat="1" applyBorder="1" applyAlignment="1">
      <alignment vertical="top" wrapText="1"/>
    </xf>
    <xf numFmtId="0" fontId="34" fillId="13" borderId="10" xfId="0" applyFont="1" applyFill="1" applyBorder="1" applyAlignment="1">
      <alignment horizontal="left" vertical="top" wrapText="1"/>
    </xf>
    <xf numFmtId="4" fontId="34" fillId="13" borderId="10" xfId="0" applyNumberFormat="1" applyFont="1" applyFill="1" applyBorder="1" applyAlignment="1">
      <alignment vertical="top" wrapText="1"/>
    </xf>
    <xf numFmtId="2" fontId="34" fillId="13" borderId="10" xfId="0" applyNumberFormat="1" applyFont="1" applyFill="1" applyBorder="1" applyAlignment="1">
      <alignment vertical="top" wrapText="1"/>
    </xf>
    <xf numFmtId="0" fontId="0" fillId="0" borderId="10" xfId="0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2" fontId="0" fillId="0" borderId="10" xfId="0" applyNumberFormat="1" applyFill="1" applyBorder="1" applyAlignment="1">
      <alignment vertical="top" wrapText="1"/>
    </xf>
    <xf numFmtId="0" fontId="34" fillId="0" borderId="10" xfId="0" applyFont="1" applyBorder="1" applyAlignment="1">
      <alignment horizontal="left"/>
    </xf>
    <xf numFmtId="0" fontId="0" fillId="0" borderId="10" xfId="0" applyNumberFormat="1" applyBorder="1" applyAlignment="1">
      <alignment vertical="top" wrapText="1"/>
    </xf>
    <xf numFmtId="0" fontId="34" fillId="0" borderId="10" xfId="0" applyNumberFormat="1" applyFont="1" applyBorder="1" applyAlignment="1">
      <alignment horizontal="center" vertical="top" wrapText="1"/>
    </xf>
    <xf numFmtId="0" fontId="3" fillId="19" borderId="10" xfId="0" applyNumberFormat="1" applyFont="1" applyFill="1" applyBorder="1" applyAlignment="1">
      <alignment vertical="top" wrapText="1"/>
    </xf>
    <xf numFmtId="0" fontId="3" fillId="19" borderId="10" xfId="0" applyNumberFormat="1" applyFont="1" applyFill="1" applyBorder="1" applyAlignment="1">
      <alignment horizontal="left" vertical="top" wrapText="1"/>
    </xf>
    <xf numFmtId="4" fontId="3" fillId="19" borderId="10" xfId="0" applyNumberFormat="1" applyFont="1" applyFill="1" applyBorder="1" applyAlignment="1">
      <alignment vertical="top" wrapText="1"/>
    </xf>
    <xf numFmtId="0" fontId="0" fillId="13" borderId="10" xfId="0" applyNumberFormat="1" applyFill="1" applyBorder="1" applyAlignment="1">
      <alignment vertical="top" wrapText="1"/>
    </xf>
    <xf numFmtId="0" fontId="44" fillId="19" borderId="10" xfId="0" applyNumberFormat="1" applyFont="1" applyFill="1" applyBorder="1" applyAlignment="1">
      <alignment horizontal="center" vertical="top" wrapText="1"/>
    </xf>
    <xf numFmtId="4" fontId="44" fillId="19" borderId="10" xfId="0" applyNumberFormat="1" applyFont="1" applyFill="1" applyBorder="1" applyAlignment="1">
      <alignment vertical="top" wrapText="1"/>
    </xf>
    <xf numFmtId="0" fontId="0" fillId="0" borderId="0" xfId="0" applyNumberFormat="1" applyAlignment="1">
      <alignment vertical="top" wrapText="1"/>
    </xf>
    <xf numFmtId="4" fontId="0" fillId="0" borderId="0" xfId="0" applyNumberFormat="1" applyAlignment="1">
      <alignment vertical="top" wrapText="1"/>
    </xf>
    <xf numFmtId="0" fontId="34" fillId="0" borderId="18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0" xfId="0" applyFont="1" applyBorder="1" applyAlignment="1">
      <alignment wrapText="1"/>
    </xf>
    <xf numFmtId="4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45" fillId="0" borderId="10" xfId="0" applyFont="1" applyBorder="1" applyAlignment="1">
      <alignment wrapText="1"/>
    </xf>
    <xf numFmtId="4" fontId="45" fillId="0" borderId="10" xfId="0" applyNumberFormat="1" applyFont="1" applyBorder="1" applyAlignment="1">
      <alignment/>
    </xf>
    <xf numFmtId="0" fontId="0" fillId="0" borderId="13" xfId="0" applyFont="1" applyBorder="1" applyAlignment="1">
      <alignment/>
    </xf>
    <xf numFmtId="0" fontId="22" fillId="0" borderId="10" xfId="0" applyFont="1" applyBorder="1" applyAlignment="1">
      <alignment/>
    </xf>
    <xf numFmtId="4" fontId="22" fillId="0" borderId="10" xfId="0" applyNumberFormat="1" applyFont="1" applyFill="1" applyBorder="1" applyAlignment="1">
      <alignment/>
    </xf>
    <xf numFmtId="0" fontId="0" fillId="0" borderId="19" xfId="0" applyFont="1" applyBorder="1" applyAlignment="1">
      <alignment/>
    </xf>
    <xf numFmtId="0" fontId="22" fillId="0" borderId="16" xfId="0" applyFont="1" applyBorder="1" applyAlignment="1">
      <alignment/>
    </xf>
    <xf numFmtId="164" fontId="22" fillId="0" borderId="16" xfId="0" applyNumberFormat="1" applyFont="1" applyFill="1" applyBorder="1" applyAlignment="1">
      <alignment/>
    </xf>
    <xf numFmtId="0" fontId="0" fillId="0" borderId="20" xfId="0" applyFont="1" applyBorder="1" applyAlignment="1">
      <alignment/>
    </xf>
    <xf numFmtId="49" fontId="22" fillId="0" borderId="17" xfId="0" applyNumberFormat="1" applyFont="1" applyBorder="1" applyAlignment="1">
      <alignment wrapText="1"/>
    </xf>
    <xf numFmtId="0" fontId="2" fillId="0" borderId="17" xfId="0" applyFont="1" applyBorder="1" applyAlignment="1">
      <alignment wrapText="1"/>
    </xf>
    <xf numFmtId="0" fontId="2" fillId="0" borderId="11" xfId="0" applyFont="1" applyBorder="1" applyAlignment="1">
      <alignment wrapText="1"/>
    </xf>
    <xf numFmtId="49" fontId="22" fillId="0" borderId="10" xfId="0" applyNumberFormat="1" applyFont="1" applyBorder="1" applyAlignment="1">
      <alignment wrapText="1"/>
    </xf>
    <xf numFmtId="4" fontId="22" fillId="0" borderId="10" xfId="0" applyNumberFormat="1" applyFont="1" applyBorder="1" applyAlignment="1">
      <alignment/>
    </xf>
    <xf numFmtId="0" fontId="22" fillId="0" borderId="13" xfId="0" applyFont="1" applyBorder="1" applyAlignment="1">
      <alignment/>
    </xf>
    <xf numFmtId="49" fontId="23" fillId="0" borderId="10" xfId="0" applyNumberFormat="1" applyFont="1" applyBorder="1" applyAlignment="1">
      <alignment wrapText="1"/>
    </xf>
    <xf numFmtId="4" fontId="23" fillId="0" borderId="10" xfId="0" applyNumberFormat="1" applyFont="1" applyBorder="1" applyAlignment="1">
      <alignment/>
    </xf>
    <xf numFmtId="0" fontId="23" fillId="0" borderId="13" xfId="0" applyFont="1" applyBorder="1" applyAlignment="1">
      <alignment/>
    </xf>
    <xf numFmtId="0" fontId="22" fillId="0" borderId="10" xfId="53" applyFont="1" applyFill="1" applyBorder="1" applyAlignment="1">
      <alignment wrapText="1"/>
      <protection/>
    </xf>
    <xf numFmtId="4" fontId="22" fillId="0" borderId="10" xfId="53" applyNumberFormat="1" applyFont="1" applyFill="1" applyBorder="1" applyAlignment="1">
      <alignment/>
      <protection/>
    </xf>
    <xf numFmtId="0" fontId="23" fillId="0" borderId="13" xfId="0" applyFont="1" applyFill="1" applyBorder="1" applyAlignment="1">
      <alignment/>
    </xf>
    <xf numFmtId="49" fontId="23" fillId="0" borderId="10" xfId="53" applyNumberFormat="1" applyFont="1" applyFill="1" applyBorder="1" applyAlignment="1">
      <alignment wrapText="1"/>
      <protection/>
    </xf>
    <xf numFmtId="4" fontId="23" fillId="0" borderId="10" xfId="53" applyNumberFormat="1" applyFont="1" applyFill="1" applyBorder="1" applyAlignment="1">
      <alignment/>
      <protection/>
    </xf>
    <xf numFmtId="0" fontId="22" fillId="0" borderId="10" xfId="53" applyFont="1" applyFill="1" applyBorder="1" applyAlignment="1">
      <alignment/>
      <protection/>
    </xf>
    <xf numFmtId="0" fontId="22" fillId="0" borderId="10" xfId="0" applyFont="1" applyBorder="1" applyAlignment="1">
      <alignment wrapText="1"/>
    </xf>
    <xf numFmtId="0" fontId="23" fillId="0" borderId="10" xfId="0" applyFont="1" applyBorder="1" applyAlignment="1">
      <alignment wrapText="1"/>
    </xf>
    <xf numFmtId="4" fontId="23" fillId="0" borderId="10" xfId="0" applyNumberFormat="1" applyFont="1" applyFill="1" applyBorder="1" applyAlignment="1">
      <alignment/>
    </xf>
    <xf numFmtId="0" fontId="23" fillId="0" borderId="10" xfId="0" applyFont="1" applyFill="1" applyBorder="1" applyAlignment="1">
      <alignment wrapText="1"/>
    </xf>
    <xf numFmtId="1" fontId="22" fillId="0" borderId="10" xfId="0" applyNumberFormat="1" applyFont="1" applyBorder="1" applyAlignment="1">
      <alignment wrapText="1"/>
    </xf>
    <xf numFmtId="1" fontId="23" fillId="0" borderId="10" xfId="0" applyNumberFormat="1" applyFont="1" applyBorder="1" applyAlignment="1">
      <alignment wrapText="1"/>
    </xf>
    <xf numFmtId="164" fontId="22" fillId="0" borderId="10" xfId="0" applyNumberFormat="1" applyFont="1" applyFill="1" applyBorder="1" applyAlignment="1">
      <alignment/>
    </xf>
    <xf numFmtId="164" fontId="23" fillId="0" borderId="10" xfId="0" applyNumberFormat="1" applyFont="1" applyFill="1" applyBorder="1" applyAlignment="1">
      <alignment/>
    </xf>
    <xf numFmtId="4" fontId="34" fillId="0" borderId="10" xfId="0" applyNumberFormat="1" applyFont="1" applyBorder="1" applyAlignment="1">
      <alignment/>
    </xf>
    <xf numFmtId="2" fontId="34" fillId="0" borderId="10" xfId="0" applyNumberFormat="1" applyFont="1" applyFill="1" applyBorder="1" applyAlignment="1">
      <alignment vertical="top" wrapText="1"/>
    </xf>
    <xf numFmtId="0" fontId="0" fillId="0" borderId="16" xfId="0" applyNumberFormat="1" applyBorder="1" applyAlignment="1">
      <alignment horizontal="center" vertical="top" wrapText="1"/>
    </xf>
    <xf numFmtId="0" fontId="0" fillId="0" borderId="17" xfId="0" applyNumberFormat="1" applyBorder="1" applyAlignment="1">
      <alignment horizontal="center" vertical="top" wrapText="1"/>
    </xf>
    <xf numFmtId="0" fontId="0" fillId="0" borderId="2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30" fillId="0" borderId="10" xfId="42" applyBorder="1" applyAlignment="1" applyProtection="1">
      <alignment/>
      <protection/>
    </xf>
    <xf numFmtId="0" fontId="0" fillId="0" borderId="10" xfId="0" applyBorder="1" applyAlignment="1">
      <alignment horizontal="left" indent="3"/>
    </xf>
    <xf numFmtId="9" fontId="0" fillId="0" borderId="10" xfId="58" applyFont="1" applyBorder="1" applyAlignment="1">
      <alignment/>
    </xf>
    <xf numFmtId="0" fontId="34" fillId="0" borderId="10" xfId="0" applyNumberFormat="1" applyFont="1" applyBorder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1">
    <dxf>
      <numFmt numFmtId="4" formatCode="#,##0.00"/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pivotCacheDefinition" Target="pivotCache/pivotCacheDefinition1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name="Таблица1"/>
  </cacheSource>
  <cacheFields count="6">
    <cacheField name="Город">
      <sharedItems containsMixedTypes="0" count="3">
        <s v="Иркутск"/>
        <s v="Красноярск"/>
        <s v="Томск"/>
      </sharedItems>
    </cacheField>
    <cacheField name="Наименование">
      <sharedItems containsMixedTypes="0" count="77">
        <s v="ОБЩЕГОСУДАРСТВЕННЫЕ ВОПРОСЫ"/>
        <s v="Функционирование высшего должностного лица субъекта Российской Федерации и муниципального образования"/>
        <s v="Функционирование законодательных (представительных) органов государственной власти и представительных органов муниципальных образований"/>
        <s v="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"/>
        <s v="Судебная система"/>
        <s v="Обеспечение деятельности финансовых, налоговых и таможенных органов и органов финансового (финансово-бюджетного) надзора"/>
        <s v="Обеспечение проведения выборов и референдумов"/>
        <s v="Резервные фонды"/>
        <s v="Другие общегосударственные вопросы"/>
        <s v="НАЦИОНАЛЬНАЯ ОБОРОНА"/>
        <s v="Мобилизационная подготовка экономики"/>
        <s v="НАЦИОНАЛЬНАЯ БЕЗОПАСНОСТЬ И ПРАВООХРАНИТЕЛЬНАЯ ДЕЯТЕЛЬНОСТЬ"/>
        <s v="Органы внутренних дел"/>
        <s v="Предупреждение и ликвидация последствий чрезвычайных ситуаций природного и техногенного характера, гражданская оборона"/>
        <s v="Другие вопросы в области национальной безопасности и правоохранительной деятельности"/>
        <s v="НАЦИОНАЛЬНАЯ ЭКОНОМИКА"/>
        <s v="Общеэкономические вопросы"/>
        <s v="Транспорт"/>
        <s v="Другие вопросы в области национальной экономики"/>
        <s v="ЖИЛИЩНО-КОММУНАЛЬНОЕ ХОЗЯЙСТВО"/>
        <s v="Жилищное хозяйство"/>
        <s v="Коммунальное хозяйство"/>
        <s v="Благоустройство"/>
        <s v="Другие вопросы в области жилищно-коммунального хозяйства"/>
        <s v="ОХРАНА ОКРУЖАЮЩЕЙ СРЕДЫ"/>
        <s v="Другие вопросы в области охраны окружающей среды"/>
        <s v="ОБРАЗОВАНИЕ"/>
        <s v="Дошкольное образование"/>
        <s v="Общее образование"/>
        <s v="Молодежная политика и оздоровление детей"/>
        <s v="Другие вопросы в области образования"/>
        <s v="КУЛЬТУРА, КИНЕМАТОГРАФИЯ И СРЕДСТВА МАССОВОЙ ИНФОРМАЦИИ"/>
        <s v="Культура"/>
        <s v="Другие вопросы в области культуры, кинематографии и средств массовой информации"/>
        <s v="ЗДРАВООХРАНЕНИЕ, ФИЗИЧЕСКАЯ КУЛЬТУРА И СПОРТ"/>
        <s v="Стационарная медицинская помощь"/>
        <s v="Амбулаторная помощь"/>
        <s v="Медицинская помощь в дневных стационарах всех типов"/>
        <s v="Скорая медицинская помощь"/>
        <s v="Физическая культура и спорт"/>
        <s v="Другие вопросы в области здравоохранения, физической культуры и спорта"/>
        <s v="СОЦИАЛЬНАЯ ПОЛИТИКА"/>
        <s v="Пенсионное обеспечение"/>
        <s v="Социальное обеспечение населения"/>
        <s v="Другие вопросы в области социальной политики"/>
        <s v="ВСЕГО:"/>
        <s v="Дорожное хозяйство"/>
        <s v="Связь и информатика"/>
        <s v=" Жилищно-коммунальное хозяйство"/>
        <s v="Профессиональная подготовка, переподготовка и повышение квалификации"/>
        <s v="Культура, кинематография,средства массовой информации"/>
        <s v="Здравоохранение, физическая культура  и спорт"/>
        <s v="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"/>
        <s v="Обслуживание государственного и муниципального долга"/>
        <s v="Защита населения и территории от последствий чрезвычайных ситуаций природного и техногенного характера, гражданская оборона"/>
        <s v="Охрана объектов растительного и животного мира и среды их обитания"/>
        <s v="Культура, кинематография, средства массовой информации"/>
        <s v="Кинематография"/>
        <s v="Другие вопросы в области культуры, кинематографии, средств массовой информации"/>
        <s v="Санитарно-эпидемиологическое благополучие"/>
        <s v="Социальное обслуживание населения"/>
        <s v="Охрана семьи и детства"/>
        <s v="Защита населения и территории от  чрезвычайных ситуаций природного и техногенного характера, гражданская оборона"/>
        <s v="Лесное хозяйство"/>
        <s v="Защита населения и территории от чрезвычайных ситуаций природного и техногенного характера, гражданская оборона"/>
        <s v="Водное хозяйство"/>
        <s v="Функционирование представительных органов муниципальных образований"/>
        <s v="Функционирование местных администраций"/>
        <s v="Обеспечение деятельности финансовых органов и органов финансового надзора"/>
        <s v="Обслуживание муниципального долга"/>
        <s v="Предупреждение и ликвидация последствий ЧС и стихийных бедствий, гражданская оборона"/>
        <s v="Сельское хозяйство и рыболовство"/>
        <s v="Водные ресурсы"/>
        <s v="Профессиональная подготовка, переподготовка, повышение квалификации"/>
        <s v=" Другие вопросы в области социальной политики "/>
        <s v="Обеспечение деятельности финансовых, налоговых и таможенных органов и органов финансового (финансово - бюджетного) надзора"/>
        <s v="Функционирование высшего должностного лица муниципального образования"/>
      </sharedItems>
    </cacheField>
    <cacheField name="Код раздела">
      <sharedItems containsBlank="1" containsMixedTypes="0" count="12">
        <s v="01"/>
        <s v="02"/>
        <s v="03"/>
        <s v="04"/>
        <s v="05"/>
        <s v="06"/>
        <s v="07"/>
        <s v="08"/>
        <s v="09"/>
        <s v="10"/>
        <s v=""/>
        <m/>
      </sharedItems>
    </cacheField>
    <cacheField name="Код подразде-ла">
      <sharedItems containsBlank="1" containsMixedTypes="0" count="16">
        <s v="00"/>
        <s v="02"/>
        <s v="03"/>
        <s v="04"/>
        <s v="05"/>
        <s v="06"/>
        <s v="07"/>
        <s v="12"/>
        <s v="14"/>
        <s v="09"/>
        <s v="01"/>
        <s v="08"/>
        <s v="10"/>
        <s v=""/>
        <m/>
        <s v="11"/>
      </sharedItems>
    </cacheField>
    <cacheField name="Сумма">
      <sharedItems containsMixedTypes="1" containsNumber="1"/>
    </cacheField>
    <cacheField name="Год">
      <sharedItems containsSemiMixedTypes="0" containsString="0" containsMixedTypes="0" containsNumber="1" containsInteger="1" count="3">
        <n v="2008"/>
        <n v="2009"/>
        <n v="2010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СводнаяТаблица1" cacheId="1" applyNumberFormats="0" applyBorderFormats="0" applyFontFormats="0" applyPatternFormats="0" applyAlignmentFormats="0" applyWidthHeightFormats="0" dataCaption="Значения" showMissing="1" preserveFormatting="1" useAutoFormatting="1" rowGrandTotals="0" colGrandTotals="0" itemPrintTitles="1" compactData="0" updatedVersion="2" indent="0" showMemberPropertyTips="1">
  <location ref="A3:E62" firstHeaderRow="1" firstDataRow="2" firstDataCol="2" rowPageCount="1" colPageCount="1"/>
  <pivotFields count="6">
    <pivotField axis="axisCol" showAll="0" defaultSubtotal="0">
      <items count="3">
        <item x="0"/>
        <item x="1"/>
        <item x="2"/>
      </items>
    </pivotField>
    <pivotField showAll="0" defaultSubtotal="0"/>
    <pivotField axis="axisRow" outline="0" showAll="0" defaultSubtotal="0">
      <items count="12">
        <item x="10"/>
        <item x="0"/>
        <item x="1"/>
        <item x="2"/>
        <item x="3"/>
        <item x="4"/>
        <item x="5"/>
        <item x="6"/>
        <item x="7"/>
        <item x="8"/>
        <item x="9"/>
        <item x="11"/>
      </items>
    </pivotField>
    <pivotField axis="axisRow" outline="0" showAll="0" defaultSubtotal="0">
      <items count="16">
        <item x="13"/>
        <item x="0"/>
        <item x="10"/>
        <item x="1"/>
        <item x="2"/>
        <item x="3"/>
        <item x="4"/>
        <item x="5"/>
        <item x="6"/>
        <item x="11"/>
        <item x="9"/>
        <item x="12"/>
        <item x="15"/>
        <item x="7"/>
        <item x="8"/>
        <item x="14"/>
      </items>
    </pivotField>
    <pivotField dataField="1" showAll="0"/>
    <pivotField axis="axisPage" showAll="0" defaultSubtotal="0">
      <items count="3">
        <item h="1" x="0"/>
        <item h="1" x="1"/>
        <item x="2"/>
      </items>
    </pivotField>
  </pivotFields>
  <rowFields count="2">
    <field x="2"/>
    <field x="3"/>
  </rowFields>
  <rowItems count="58">
    <i>
      <x/>
      <x/>
    </i>
    <i>
      <x v="1"/>
      <x v="1"/>
    </i>
    <i r="1">
      <x v="3"/>
    </i>
    <i r="1">
      <x v="4"/>
    </i>
    <i r="1">
      <x v="5"/>
    </i>
    <i r="1">
      <x v="7"/>
    </i>
    <i r="1">
      <x v="8"/>
    </i>
    <i r="1">
      <x v="12"/>
    </i>
    <i r="1">
      <x v="13"/>
    </i>
    <i r="1">
      <x v="14"/>
    </i>
    <i>
      <x v="2"/>
      <x v="1"/>
    </i>
    <i r="1">
      <x v="5"/>
    </i>
    <i>
      <x v="3"/>
      <x v="1"/>
    </i>
    <i r="1">
      <x v="3"/>
    </i>
    <i r="1">
      <x v="10"/>
    </i>
    <i r="1">
      <x v="14"/>
    </i>
    <i>
      <x v="4"/>
      <x v="1"/>
    </i>
    <i r="1">
      <x v="2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3"/>
    </i>
    <i>
      <x v="5"/>
      <x v="1"/>
    </i>
    <i r="1">
      <x v="2"/>
    </i>
    <i r="1">
      <x v="3"/>
    </i>
    <i r="1">
      <x v="4"/>
    </i>
    <i r="1">
      <x v="6"/>
    </i>
    <i>
      <x v="6"/>
      <x v="1"/>
    </i>
    <i r="1">
      <x v="4"/>
    </i>
    <i r="1">
      <x v="6"/>
    </i>
    <i>
      <x v="7"/>
      <x v="1"/>
    </i>
    <i r="1">
      <x v="2"/>
    </i>
    <i r="1">
      <x v="3"/>
    </i>
    <i r="1">
      <x v="6"/>
    </i>
    <i r="1">
      <x v="8"/>
    </i>
    <i r="1">
      <x v="10"/>
    </i>
    <i>
      <x v="8"/>
      <x v="1"/>
    </i>
    <i r="1">
      <x v="2"/>
    </i>
    <i r="1">
      <x v="3"/>
    </i>
    <i r="1">
      <x v="7"/>
    </i>
    <i>
      <x v="9"/>
      <x v="1"/>
    </i>
    <i r="1">
      <x v="2"/>
    </i>
    <i r="1">
      <x v="3"/>
    </i>
    <i r="1">
      <x v="4"/>
    </i>
    <i r="1">
      <x v="5"/>
    </i>
    <i r="1">
      <x v="8"/>
    </i>
    <i r="1">
      <x v="9"/>
    </i>
    <i r="1">
      <x v="11"/>
    </i>
    <i>
      <x v="10"/>
      <x v="1"/>
    </i>
    <i r="1">
      <x v="2"/>
    </i>
    <i r="1">
      <x v="3"/>
    </i>
    <i r="1">
      <x v="4"/>
    </i>
    <i r="1">
      <x v="5"/>
    </i>
    <i r="1">
      <x v="7"/>
    </i>
    <i>
      <x v="11"/>
      <x v="15"/>
    </i>
  </rowItems>
  <colFields count="1">
    <field x="0"/>
  </colFields>
  <colItems count="3">
    <i>
      <x/>
    </i>
    <i>
      <x v="1"/>
    </i>
    <i>
      <x v="2"/>
    </i>
  </colItems>
  <pageFields count="1">
    <pageField fld="5" hier="0"/>
  </pageFields>
  <dataFields count="1">
    <dataField name="Сумма по полю Сумма" fld="4" baseField="0" baseItem="0" numFmtId="4"/>
  </dataFields>
  <formats count="1">
    <format dxfId="0">
      <pivotArea outline="0" fieldPosition="0"/>
    </format>
  </formats>
  <pivotTableStyleInfo name="PivotStyleLight16" showRowHeaders="1" showColHeaders="1" showRowStripes="0" showColStripes="0" showLastColumn="1"/>
</pivotTableDefinition>
</file>

<file path=xl/tables/table1.xml><?xml version="1.0" encoding="utf-8"?>
<table xmlns="http://schemas.openxmlformats.org/spreadsheetml/2006/main" id="1" name="Таблица1" displayName="Таблица1" ref="A1:F412" totalsRowShown="0">
  <autoFilter ref="A1:F412"/>
  <tableColumns count="6">
    <tableColumn id="1" name="Город"/>
    <tableColumn id="2" name="Наименование"/>
    <tableColumn id="3" name="Код раздела"/>
    <tableColumn id="4" name="Код подразде-ла"/>
    <tableColumn id="5" name="Сумма"/>
    <tableColumn id="6" name="Год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rkutskstat.gks.ru/dg/dbinet.exe?pl=8006002" TargetMode="External" /><Relationship Id="rId2" Type="http://schemas.openxmlformats.org/officeDocument/2006/relationships/hyperlink" Target="http://irkutskstat.gks.ru/dg/dbinet.exe?pl=8006001" TargetMode="External" /><Relationship Id="rId3" Type="http://schemas.openxmlformats.org/officeDocument/2006/relationships/hyperlink" Target="http://irkutskstat.gks.ru/dg/dbinet.exe?pl=8006007" TargetMode="External" /><Relationship Id="rId4" Type="http://schemas.openxmlformats.org/officeDocument/2006/relationships/hyperlink" Target="http://irkutskstat.gks.ru/dg/dbinet.exe?pl=8006003" TargetMode="External" /><Relationship Id="rId5" Type="http://schemas.openxmlformats.org/officeDocument/2006/relationships/hyperlink" Target="http://irkutskstat.gks.ru/dg/dbinet.exe?pl=8006005" TargetMode="External" /><Relationship Id="rId6" Type="http://schemas.openxmlformats.org/officeDocument/2006/relationships/hyperlink" Target="http://irkutskstat.gks.ru/dg/dbinet.exe?pl=8112014" TargetMode="External" /><Relationship Id="rId7" Type="http://schemas.openxmlformats.org/officeDocument/2006/relationships/hyperlink" Target="http://irkutskstat.gks.ru/dg/dbinet.exe?pl=8123015" TargetMode="External" /><Relationship Id="rId8" Type="http://schemas.openxmlformats.org/officeDocument/2006/relationships/hyperlink" Target="http://irkutskstat.gks.ru/dg/dbinet.exe?pl=8123008" TargetMode="External" /><Relationship Id="rId9" Type="http://schemas.openxmlformats.org/officeDocument/2006/relationships/hyperlink" Target="http://irkutskstat.gks.ru/dg/dbinet.exe?pl=8018106" TargetMode="External" /><Relationship Id="rId10" Type="http://schemas.openxmlformats.org/officeDocument/2006/relationships/hyperlink" Target="http://irkutskstat.gks.ru/dg/dbinet.exe?pl=8018107" TargetMode="External" /><Relationship Id="rId11" Type="http://schemas.openxmlformats.org/officeDocument/2006/relationships/hyperlink" Target="http://irkutskstat.gks.ru/dg/dbinet.exe?pl=8019002" TargetMode="External" /><Relationship Id="rId12" Type="http://schemas.openxmlformats.org/officeDocument/2006/relationships/hyperlink" Target="http://irkutskstat.gks.ru/dg/dbinet.exe?pl=8019005" TargetMode="External" /><Relationship Id="rId13" Type="http://schemas.openxmlformats.org/officeDocument/2006/relationships/hyperlink" Target="http://irkutskstat.gks.ru/dg/dbinet.exe?pl=8019008" TargetMode="External" /><Relationship Id="rId14" Type="http://schemas.openxmlformats.org/officeDocument/2006/relationships/hyperlink" Target="http://irkutskstat.gks.ru/dg/dbinet.exe?pl=8014001" TargetMode="External" /><Relationship Id="rId15" Type="http://schemas.openxmlformats.org/officeDocument/2006/relationships/hyperlink" Target="http://irkutskstat.gks.ru/dg/dbinet.exe?pl=8014002" TargetMode="External" /><Relationship Id="rId16" Type="http://schemas.openxmlformats.org/officeDocument/2006/relationships/hyperlink" Target="http://irkutskstat.gks.ru/dg/dbinet.exe?pl=8014003" TargetMode="External" /><Relationship Id="rId17" Type="http://schemas.openxmlformats.org/officeDocument/2006/relationships/hyperlink" Target="http://irkutskstat.gks.ru/dg/dbinet.exe?pl=8014004" TargetMode="External" /><Relationship Id="rId18" Type="http://schemas.openxmlformats.org/officeDocument/2006/relationships/hyperlink" Target="http://irkutskstat.gks.ru/dg/dbinet.exe?pl=8015001" TargetMode="External" /><Relationship Id="rId19" Type="http://schemas.openxmlformats.org/officeDocument/2006/relationships/hyperlink" Target="http://irkutskstat.gks.ru/dg/dbinet.exe?pl=8015002" TargetMode="External" /><Relationship Id="rId20" Type="http://schemas.openxmlformats.org/officeDocument/2006/relationships/hyperlink" Target="http://irkutskstat.gks.ru/dg/dbinet.exe?pl=8003003" TargetMode="External" /><Relationship Id="rId21" Type="http://schemas.openxmlformats.org/officeDocument/2006/relationships/hyperlink" Target="http://irkutskstat.gks.ru/dg/dbinet.exe?pl=8003004" TargetMode="External" /><Relationship Id="rId22" Type="http://schemas.openxmlformats.org/officeDocument/2006/relationships/hyperlink" Target="http://irkutskstat.gks.ru/dg/dbinet.exe?pl=8008004" TargetMode="External" /><Relationship Id="rId23" Type="http://schemas.openxmlformats.org/officeDocument/2006/relationships/hyperlink" Target="http://irkutskstat.gks.ru/dg/dbinet.exe?pl=8008024" TargetMode="External" /><Relationship Id="rId24" Type="http://schemas.openxmlformats.org/officeDocument/2006/relationships/hyperlink" Target="http://irkutskstat.gks.ru/dg/dbinet.exe?pl=8008011" TargetMode="External" /><Relationship Id="rId25" Type="http://schemas.openxmlformats.org/officeDocument/2006/relationships/hyperlink" Target="http://irkutskstat.gks.ru/dg/dbinet.exe?pl=8008012" TargetMode="External" /><Relationship Id="rId26" Type="http://schemas.openxmlformats.org/officeDocument/2006/relationships/hyperlink" Target="http://irkutskstat.gks.ru/dg/dbinet.exe?pl=8008019" TargetMode="External" /><Relationship Id="rId27" Type="http://schemas.openxmlformats.org/officeDocument/2006/relationships/hyperlink" Target="http://irkutskstat.gks.ru/dg/dbinet.exe?pl=8008020" TargetMode="External" /><Relationship Id="rId28" Type="http://schemas.openxmlformats.org/officeDocument/2006/relationships/hyperlink" Target="http://irkutskstat.gks.ru/dg/dbinet.exe?pl=8008021" TargetMode="External" /><Relationship Id="rId29" Type="http://schemas.openxmlformats.org/officeDocument/2006/relationships/hyperlink" Target="http://irkutskstat.gks.ru/dg/dbinet.exe?pl=8008022" TargetMode="External" /><Relationship Id="rId30" Type="http://schemas.openxmlformats.org/officeDocument/2006/relationships/hyperlink" Target="http://irkutskstat.gks.ru/dg/dbinet.exe?pl=8008023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2"/>
  <sheetViews>
    <sheetView zoomScalePageLayoutView="0" workbookViewId="0" topLeftCell="A1">
      <selection activeCell="I26" sqref="I26"/>
    </sheetView>
  </sheetViews>
  <sheetFormatPr defaultColWidth="9.140625" defaultRowHeight="15"/>
  <cols>
    <col min="1" max="1" width="4.8515625" style="0" customWidth="1"/>
    <col min="2" max="2" width="117.8515625" style="0" customWidth="1"/>
  </cols>
  <sheetData>
    <row r="1" spans="1:5" ht="15">
      <c r="A1" s="88" t="s">
        <v>201</v>
      </c>
      <c r="B1" s="89"/>
      <c r="C1" s="5" t="s">
        <v>77</v>
      </c>
      <c r="D1" s="5"/>
      <c r="E1" s="5"/>
    </row>
    <row r="2" spans="1:5" ht="15">
      <c r="A2" s="90"/>
      <c r="B2" s="91"/>
      <c r="C2" s="1">
        <v>2006</v>
      </c>
      <c r="D2" s="1">
        <v>2007</v>
      </c>
      <c r="E2" s="1">
        <v>2008</v>
      </c>
    </row>
    <row r="3" spans="1:5" ht="15">
      <c r="A3" s="1">
        <v>1</v>
      </c>
      <c r="B3" s="92" t="s">
        <v>202</v>
      </c>
      <c r="C3" s="1">
        <v>27998</v>
      </c>
      <c r="D3" s="1">
        <v>27998</v>
      </c>
      <c r="E3" s="1">
        <v>27988</v>
      </c>
    </row>
    <row r="4" spans="1:5" ht="15">
      <c r="A4" s="1">
        <v>2</v>
      </c>
      <c r="B4" s="92" t="s">
        <v>203</v>
      </c>
      <c r="C4" s="1">
        <v>9675</v>
      </c>
      <c r="D4" s="1">
        <v>15783</v>
      </c>
      <c r="E4" s="1">
        <v>10938</v>
      </c>
    </row>
    <row r="5" spans="1:5" ht="15">
      <c r="A5" s="1">
        <v>3</v>
      </c>
      <c r="B5" s="92" t="s">
        <v>204</v>
      </c>
      <c r="C5" s="1"/>
      <c r="D5" s="1">
        <v>712</v>
      </c>
      <c r="E5" s="1">
        <v>712.3</v>
      </c>
    </row>
    <row r="6" spans="1:5" ht="15">
      <c r="A6" s="1">
        <v>4</v>
      </c>
      <c r="B6" s="92" t="s">
        <v>205</v>
      </c>
      <c r="C6" s="1">
        <v>481</v>
      </c>
      <c r="D6" s="1">
        <v>509</v>
      </c>
      <c r="E6" s="1">
        <v>541.8</v>
      </c>
    </row>
    <row r="7" spans="1:5" ht="15">
      <c r="A7" s="1">
        <v>5</v>
      </c>
      <c r="B7" s="92" t="s">
        <v>206</v>
      </c>
      <c r="C7" s="1" t="s">
        <v>207</v>
      </c>
      <c r="D7" s="1"/>
      <c r="E7" s="1"/>
    </row>
    <row r="8" spans="1:5" ht="15">
      <c r="A8" s="1"/>
      <c r="B8" s="1" t="s">
        <v>208</v>
      </c>
      <c r="C8" s="1">
        <v>21360</v>
      </c>
      <c r="D8" s="1"/>
      <c r="E8" s="1"/>
    </row>
    <row r="9" spans="1:5" ht="15">
      <c r="A9" s="1">
        <v>6</v>
      </c>
      <c r="B9" s="92" t="s">
        <v>118</v>
      </c>
      <c r="C9" s="1"/>
      <c r="D9" s="1"/>
      <c r="E9" s="1">
        <v>579268</v>
      </c>
    </row>
    <row r="10" spans="1:5" ht="15">
      <c r="A10" s="1"/>
      <c r="B10" s="92" t="s">
        <v>209</v>
      </c>
      <c r="C10" s="1"/>
      <c r="D10" s="1">
        <v>183500</v>
      </c>
      <c r="E10" s="1"/>
    </row>
    <row r="11" spans="1:5" ht="15">
      <c r="A11" s="1">
        <v>7</v>
      </c>
      <c r="B11" s="92" t="s">
        <v>210</v>
      </c>
      <c r="C11" s="1"/>
      <c r="D11" s="1"/>
      <c r="E11" s="1">
        <v>30850</v>
      </c>
    </row>
    <row r="12" spans="1:5" ht="15">
      <c r="A12" s="1"/>
      <c r="B12" s="93" t="s">
        <v>211</v>
      </c>
      <c r="C12" s="1"/>
      <c r="D12" s="1"/>
      <c r="E12" s="1">
        <v>1463</v>
      </c>
    </row>
    <row r="13" spans="1:5" ht="15">
      <c r="A13" s="1"/>
      <c r="B13" s="93" t="s">
        <v>212</v>
      </c>
      <c r="C13" s="1"/>
      <c r="D13" s="1"/>
      <c r="E13" s="1">
        <v>13251</v>
      </c>
    </row>
    <row r="14" spans="1:5" ht="15">
      <c r="A14" s="1"/>
      <c r="B14" s="93" t="s">
        <v>213</v>
      </c>
      <c r="C14" s="1"/>
      <c r="D14" s="1"/>
      <c r="E14" s="1">
        <v>8971</v>
      </c>
    </row>
    <row r="15" spans="1:5" ht="15">
      <c r="A15" s="1"/>
      <c r="B15" s="93" t="s">
        <v>214</v>
      </c>
      <c r="C15" s="1"/>
      <c r="D15" s="1"/>
      <c r="E15" s="1">
        <v>2867</v>
      </c>
    </row>
    <row r="16" spans="1:5" ht="15">
      <c r="A16" s="1">
        <v>8</v>
      </c>
      <c r="B16" s="92" t="s">
        <v>215</v>
      </c>
      <c r="C16" s="1"/>
      <c r="D16" s="1"/>
      <c r="E16" s="1"/>
    </row>
    <row r="17" spans="1:5" ht="15">
      <c r="A17" s="1"/>
      <c r="B17" s="93" t="s">
        <v>216</v>
      </c>
      <c r="C17" s="1"/>
      <c r="D17" s="1"/>
      <c r="E17" s="1">
        <v>48</v>
      </c>
    </row>
    <row r="18" spans="1:5" ht="15">
      <c r="A18" s="1"/>
      <c r="B18" s="93" t="s">
        <v>217</v>
      </c>
      <c r="C18" s="1"/>
      <c r="D18" s="1"/>
      <c r="E18" s="1">
        <v>1280</v>
      </c>
    </row>
    <row r="19" spans="1:5" ht="15">
      <c r="A19" s="1"/>
      <c r="B19" s="93" t="s">
        <v>218</v>
      </c>
      <c r="C19" s="1"/>
      <c r="D19" s="1"/>
      <c r="E19" s="1">
        <v>12</v>
      </c>
    </row>
    <row r="20" spans="1:5" ht="15">
      <c r="A20" s="1">
        <v>9</v>
      </c>
      <c r="B20" s="92" t="s">
        <v>219</v>
      </c>
      <c r="C20" s="1">
        <v>2324</v>
      </c>
      <c r="D20" s="1">
        <v>2324</v>
      </c>
      <c r="E20" s="1">
        <v>2290</v>
      </c>
    </row>
    <row r="21" spans="1:5" ht="15">
      <c r="A21" s="1">
        <v>10</v>
      </c>
      <c r="B21" s="92" t="s">
        <v>220</v>
      </c>
      <c r="C21" s="1">
        <v>3631</v>
      </c>
      <c r="D21" s="1">
        <v>3577</v>
      </c>
      <c r="E21" s="1">
        <v>3455</v>
      </c>
    </row>
    <row r="22" spans="1:5" ht="15">
      <c r="A22" s="1">
        <v>11</v>
      </c>
      <c r="B22" s="92" t="s">
        <v>221</v>
      </c>
      <c r="C22" s="1">
        <v>201</v>
      </c>
      <c r="D22" s="1">
        <v>352</v>
      </c>
      <c r="E22" s="1">
        <v>346</v>
      </c>
    </row>
    <row r="23" spans="1:5" ht="15">
      <c r="A23" s="1">
        <v>12</v>
      </c>
      <c r="B23" s="92" t="s">
        <v>222</v>
      </c>
      <c r="C23" s="1"/>
      <c r="D23" s="1">
        <v>500</v>
      </c>
      <c r="E23" s="1">
        <v>510</v>
      </c>
    </row>
    <row r="24" spans="1:5" ht="15">
      <c r="A24" s="1">
        <v>13</v>
      </c>
      <c r="B24" s="92" t="s">
        <v>223</v>
      </c>
      <c r="C24" s="1">
        <v>1978</v>
      </c>
      <c r="D24" s="1">
        <v>1972</v>
      </c>
      <c r="E24" s="1">
        <v>1840</v>
      </c>
    </row>
    <row r="25" spans="1:5" ht="15">
      <c r="A25" s="1">
        <v>14</v>
      </c>
      <c r="B25" s="92" t="s">
        <v>224</v>
      </c>
      <c r="C25" s="1">
        <v>128</v>
      </c>
      <c r="D25" s="1">
        <v>124</v>
      </c>
      <c r="E25" s="1">
        <v>126</v>
      </c>
    </row>
    <row r="26" spans="1:5" ht="15">
      <c r="A26" s="1">
        <v>15</v>
      </c>
      <c r="B26" s="92" t="s">
        <v>225</v>
      </c>
      <c r="C26" s="1">
        <v>21532</v>
      </c>
      <c r="D26" s="1">
        <v>21116</v>
      </c>
      <c r="E26" s="1">
        <v>20983</v>
      </c>
    </row>
    <row r="27" spans="1:5" ht="15">
      <c r="A27" s="1">
        <v>16</v>
      </c>
      <c r="B27" s="92" t="s">
        <v>226</v>
      </c>
      <c r="C27" s="1">
        <v>24591</v>
      </c>
      <c r="D27" s="1">
        <v>24332</v>
      </c>
      <c r="E27" s="1">
        <v>25554</v>
      </c>
    </row>
    <row r="28" spans="1:5" ht="15">
      <c r="A28" s="1">
        <v>17</v>
      </c>
      <c r="B28" s="92" t="s">
        <v>227</v>
      </c>
      <c r="C28" s="1">
        <v>11044</v>
      </c>
      <c r="D28" s="1">
        <v>15975</v>
      </c>
      <c r="E28" s="1">
        <v>18755</v>
      </c>
    </row>
    <row r="29" spans="1:5" ht="15">
      <c r="A29" s="1">
        <v>18</v>
      </c>
      <c r="B29" s="92" t="s">
        <v>228</v>
      </c>
      <c r="C29" s="1">
        <v>96</v>
      </c>
      <c r="D29" s="1">
        <v>97</v>
      </c>
      <c r="E29" s="1">
        <v>97</v>
      </c>
    </row>
    <row r="30" spans="1:5" ht="15">
      <c r="A30" s="1">
        <v>19</v>
      </c>
      <c r="B30" s="92" t="s">
        <v>229</v>
      </c>
      <c r="C30" s="1">
        <v>62610</v>
      </c>
      <c r="D30" s="1">
        <v>61570</v>
      </c>
      <c r="E30" s="1">
        <v>59077</v>
      </c>
    </row>
    <row r="31" spans="1:5" ht="15">
      <c r="A31" s="1">
        <v>20</v>
      </c>
      <c r="B31" s="92" t="s">
        <v>230</v>
      </c>
      <c r="C31" s="1">
        <v>19</v>
      </c>
      <c r="D31" s="1">
        <v>17</v>
      </c>
      <c r="E31" s="1">
        <v>17</v>
      </c>
    </row>
    <row r="32" spans="1:5" ht="15">
      <c r="A32" s="1">
        <v>21</v>
      </c>
      <c r="B32" s="92" t="s">
        <v>231</v>
      </c>
      <c r="C32" s="1">
        <v>12663</v>
      </c>
      <c r="D32" s="1">
        <v>13042</v>
      </c>
      <c r="E32" s="1">
        <v>13042</v>
      </c>
    </row>
    <row r="33" spans="1:5" ht="15">
      <c r="A33" s="1">
        <v>22</v>
      </c>
      <c r="B33" s="1" t="s">
        <v>232</v>
      </c>
      <c r="C33" s="1">
        <v>594</v>
      </c>
      <c r="D33" s="1">
        <v>680</v>
      </c>
      <c r="E33" s="1">
        <v>501.1</v>
      </c>
    </row>
    <row r="34" spans="1:5" ht="15">
      <c r="A34" s="1">
        <v>23</v>
      </c>
      <c r="B34" s="92" t="s">
        <v>233</v>
      </c>
      <c r="C34" s="1">
        <v>225.4</v>
      </c>
      <c r="D34" s="1">
        <v>218</v>
      </c>
      <c r="E34" s="1">
        <v>152.8</v>
      </c>
    </row>
    <row r="35" spans="1:5" ht="15">
      <c r="A35" s="1">
        <v>24</v>
      </c>
      <c r="B35" s="92" t="s">
        <v>234</v>
      </c>
      <c r="C35" s="1"/>
      <c r="D35" s="1">
        <v>30.8</v>
      </c>
      <c r="E35" s="1">
        <v>9.2</v>
      </c>
    </row>
    <row r="36" spans="1:5" ht="15">
      <c r="A36" s="1">
        <v>25</v>
      </c>
      <c r="B36" s="92" t="s">
        <v>235</v>
      </c>
      <c r="C36" s="1">
        <v>299.9</v>
      </c>
      <c r="D36" s="1">
        <v>302</v>
      </c>
      <c r="E36" s="1">
        <v>305.9</v>
      </c>
    </row>
    <row r="37" spans="1:5" ht="15">
      <c r="A37" s="1">
        <v>26</v>
      </c>
      <c r="B37" s="92" t="s">
        <v>236</v>
      </c>
      <c r="C37" s="1">
        <v>155.3</v>
      </c>
      <c r="D37" s="1">
        <v>145</v>
      </c>
      <c r="E37" s="1">
        <v>153</v>
      </c>
    </row>
    <row r="38" spans="1:5" ht="15">
      <c r="A38" s="1">
        <v>27</v>
      </c>
      <c r="B38" s="92" t="s">
        <v>237</v>
      </c>
      <c r="C38" s="1"/>
      <c r="D38" s="1">
        <v>11484</v>
      </c>
      <c r="E38" s="1">
        <v>11760</v>
      </c>
    </row>
    <row r="39" spans="1:5" ht="15">
      <c r="A39" s="1">
        <v>28</v>
      </c>
      <c r="B39" s="92" t="s">
        <v>238</v>
      </c>
      <c r="C39" s="94"/>
      <c r="D39" s="1">
        <v>508</v>
      </c>
      <c r="E39" s="1">
        <v>494.5</v>
      </c>
    </row>
    <row r="40" spans="1:5" ht="15">
      <c r="A40" s="1">
        <v>29</v>
      </c>
      <c r="B40" s="92" t="s">
        <v>239</v>
      </c>
      <c r="C40" s="1"/>
      <c r="D40" s="1">
        <v>21300</v>
      </c>
      <c r="E40" s="1">
        <v>20800</v>
      </c>
    </row>
    <row r="41" spans="1:5" ht="15">
      <c r="A41" s="1">
        <v>30</v>
      </c>
      <c r="B41" s="92" t="s">
        <v>240</v>
      </c>
      <c r="C41" s="1"/>
      <c r="D41" s="1">
        <v>5300</v>
      </c>
      <c r="E41" s="1">
        <v>5100</v>
      </c>
    </row>
    <row r="42" spans="1:5" ht="15">
      <c r="A42" s="1">
        <v>31</v>
      </c>
      <c r="B42" s="92" t="s">
        <v>241</v>
      </c>
      <c r="C42" s="1"/>
      <c r="D42" s="1">
        <v>187</v>
      </c>
      <c r="E42" s="1">
        <v>471</v>
      </c>
    </row>
  </sheetData>
  <sheetProtection/>
  <mergeCells count="2">
    <mergeCell ref="A1:B2"/>
    <mergeCell ref="C1:E1"/>
  </mergeCells>
  <hyperlinks>
    <hyperlink ref="B4" r:id="rId1" display="http://irkutskstat.gks.ru/dg/dbinet.exe?pl=8006002"/>
    <hyperlink ref="B3" r:id="rId2" display="http://irkutskstat.gks.ru/dg/dbinet.exe?pl=8006001"/>
    <hyperlink ref="B5" r:id="rId3" display="http://irkutskstat.gks.ru/dg/dbinet.exe?pl=8006007"/>
    <hyperlink ref="B6" r:id="rId4" display="http://irkutskstat.gks.ru/dg/dbinet.exe?pl=8006003"/>
    <hyperlink ref="B7" r:id="rId5" display="http://irkutskstat.gks.ru/dg/dbinet.exe?pl=8006005"/>
    <hyperlink ref="B9" r:id="rId6" display="http://irkutskstat.gks.ru/dg/dbinet.exe?pl=8112014"/>
    <hyperlink ref="B11" r:id="rId7" display="http://irkutskstat.gks.ru/dg/dbinet.exe?pl=8123015"/>
    <hyperlink ref="B16" r:id="rId8" display="http://irkutskstat.gks.ru/dg/dbinet.exe?pl=8123008"/>
    <hyperlink ref="B20" r:id="rId9" display="http://irkutskstat.gks.ru/dg/dbinet.exe?pl=8018106"/>
    <hyperlink ref="B21" r:id="rId10" display="http://irkutskstat.gks.ru/dg/dbinet.exe?pl=8018107"/>
    <hyperlink ref="B22" r:id="rId11" display="http://irkutskstat.gks.ru/dg/dbinet.exe?pl=8019002"/>
    <hyperlink ref="B23" r:id="rId12" display="http://irkutskstat.gks.ru/dg/dbinet.exe?pl=8019005"/>
    <hyperlink ref="B24" r:id="rId13" display="http://irkutskstat.gks.ru/dg/dbinet.exe?pl=8019008"/>
    <hyperlink ref="B25" r:id="rId14" display="http://irkutskstat.gks.ru/dg/dbinet.exe?pl=8014001"/>
    <hyperlink ref="B26" r:id="rId15" display="http://irkutskstat.gks.ru/dg/dbinet.exe?pl=8014002"/>
    <hyperlink ref="B27" r:id="rId16" display="http://irkutskstat.gks.ru/dg/dbinet.exe?pl=8014003"/>
    <hyperlink ref="B28" r:id="rId17" display="http://irkutskstat.gks.ru/dg/dbinet.exe?pl=8014004"/>
    <hyperlink ref="B29" r:id="rId18" display="http://irkutskstat.gks.ru/dg/dbinet.exe?pl=8015001"/>
    <hyperlink ref="B30" r:id="rId19" display="http://irkutskstat.gks.ru/dg/dbinet.exe?pl=8015002"/>
    <hyperlink ref="B31" r:id="rId20" display="http://irkutskstat.gks.ru/dg/dbinet.exe?pl=8003003"/>
    <hyperlink ref="B32" r:id="rId21" display="http://irkutskstat.gks.ru/dg/dbinet.exe?pl=8003004"/>
    <hyperlink ref="B34" r:id="rId22" display="http://irkutskstat.gks.ru/dg/dbinet.exe?pl=8008004"/>
    <hyperlink ref="B35" r:id="rId23" display="http://irkutskstat.gks.ru/dg/dbinet.exe?pl=8008024"/>
    <hyperlink ref="B36" r:id="rId24" display="http://irkutskstat.gks.ru/dg/dbinet.exe?pl=8008011"/>
    <hyperlink ref="B37" r:id="rId25" display="http://irkutskstat.gks.ru/dg/dbinet.exe?pl=8008012"/>
    <hyperlink ref="B38" r:id="rId26" display="http://irkutskstat.gks.ru/dg/dbinet.exe?pl=8008019"/>
    <hyperlink ref="B39" r:id="rId27" display="http://irkutskstat.gks.ru/dg/dbinet.exe?pl=8008020"/>
    <hyperlink ref="B40" r:id="rId28" display="http://irkutskstat.gks.ru/dg/dbinet.exe?pl=8008021"/>
    <hyperlink ref="B41" r:id="rId29" display="http://irkutskstat.gks.ru/dg/dbinet.exe?pl=8008022"/>
    <hyperlink ref="B42" r:id="rId30" display="http://irkutskstat.gks.ru/dg/dbinet.exe?pl=8008023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1"/>
  <sheetViews>
    <sheetView zoomScalePageLayoutView="0" workbookViewId="0" topLeftCell="A1">
      <selection activeCell="C1" sqref="C1:H1"/>
    </sheetView>
  </sheetViews>
  <sheetFormatPr defaultColWidth="55.8515625" defaultRowHeight="15"/>
  <cols>
    <col min="1" max="1" width="23.7109375" style="45" customWidth="1"/>
    <col min="2" max="2" width="54.140625" style="45" customWidth="1"/>
    <col min="3" max="3" width="13.7109375" style="45" customWidth="1"/>
    <col min="4" max="4" width="15.140625" style="45" customWidth="1"/>
    <col min="5" max="6" width="13.7109375" style="45" customWidth="1"/>
    <col min="7" max="7" width="15.140625" style="45" customWidth="1"/>
    <col min="8" max="8" width="13.7109375" style="45" customWidth="1"/>
    <col min="9" max="16384" width="55.8515625" style="45" customWidth="1"/>
  </cols>
  <sheetData>
    <row r="1" spans="1:8" ht="15" customHeight="1">
      <c r="A1" s="86" t="s">
        <v>114</v>
      </c>
      <c r="B1" s="86" t="s">
        <v>0</v>
      </c>
      <c r="C1" s="95" t="s">
        <v>200</v>
      </c>
      <c r="D1" s="95"/>
      <c r="E1" s="95"/>
      <c r="F1" s="95" t="s">
        <v>121</v>
      </c>
      <c r="G1" s="95"/>
      <c r="H1" s="95"/>
    </row>
    <row r="2" spans="1:8" ht="15">
      <c r="A2" s="87"/>
      <c r="B2" s="87"/>
      <c r="C2" s="38" t="s">
        <v>77</v>
      </c>
      <c r="D2" s="38" t="s">
        <v>93</v>
      </c>
      <c r="E2" s="38" t="s">
        <v>100</v>
      </c>
      <c r="F2" s="38" t="s">
        <v>77</v>
      </c>
      <c r="G2" s="38" t="s">
        <v>93</v>
      </c>
      <c r="H2" s="38" t="s">
        <v>100</v>
      </c>
    </row>
    <row r="3" spans="1:8" ht="15">
      <c r="A3" s="39" t="s">
        <v>126</v>
      </c>
      <c r="B3" s="40" t="s">
        <v>127</v>
      </c>
      <c r="C3" s="41">
        <f>C4+C7+C10+C14+C16+C21+C22+C23+C24+C25+C26+C36+C37+C13+C15</f>
        <v>7057349</v>
      </c>
      <c r="D3" s="41">
        <f>D4+D7+D10+D13+D14+D15+D16+D21+D22+D23+D24+D25+D26</f>
        <v>11745355.68</v>
      </c>
      <c r="E3" s="41">
        <f>E4+E7+E10+E13+E14+E15+E16+E21+E22+E23+E24+E25+E26</f>
        <v>4276766.1</v>
      </c>
      <c r="F3" s="41">
        <f>C3/'Сравнение бюджетов 2010-расходы'!$F$2</f>
        <v>12182.84060032523</v>
      </c>
      <c r="G3" s="41">
        <f>D3/'Сравнение бюджетов 2010-расходы'!$G$2</f>
        <v>12382.993146070614</v>
      </c>
      <c r="H3" s="41">
        <f>E3/'Сравнение бюджетов 2010-расходы'!$H$2</f>
        <v>8286.700445650067</v>
      </c>
    </row>
    <row r="4" spans="1:8" ht="15">
      <c r="A4" s="42" t="s">
        <v>128</v>
      </c>
      <c r="B4" s="42" t="s">
        <v>129</v>
      </c>
      <c r="C4" s="24">
        <f>SUM(C5:C6)</f>
        <v>3910000</v>
      </c>
      <c r="D4" s="24">
        <f>SUM(D5:D6)</f>
        <v>7768916.64</v>
      </c>
      <c r="E4" s="24">
        <f>SUM(E5:E6)</f>
        <v>2327277.5</v>
      </c>
      <c r="F4" s="24">
        <f>C4/'Сравнение бюджетов 2010-расходы'!$F$2</f>
        <v>6749.68840952483</v>
      </c>
      <c r="G4" s="24">
        <f>D4/'Сравнение бюджетов 2010-расходы'!$G$2</f>
        <v>8190.679288608308</v>
      </c>
      <c r="H4" s="24">
        <f>E4/'Сравнение бюджетов 2010-расходы'!$H$2</f>
        <v>4509.353807401666</v>
      </c>
    </row>
    <row r="5" spans="1:8" ht="15">
      <c r="A5" s="37" t="s">
        <v>130</v>
      </c>
      <c r="B5" s="37" t="s">
        <v>131</v>
      </c>
      <c r="C5" s="27"/>
      <c r="D5" s="27">
        <v>1749826.64</v>
      </c>
      <c r="E5" s="27"/>
      <c r="F5" s="27"/>
      <c r="G5" s="27">
        <f>D5/'Сравнение бюджетов 2010-расходы'!$G$2</f>
        <v>1844.822062462375</v>
      </c>
      <c r="H5" s="27">
        <f>E5/'Сравнение бюджетов 2010-расходы'!$H$2</f>
        <v>0</v>
      </c>
    </row>
    <row r="6" spans="1:8" ht="15">
      <c r="A6" s="37" t="s">
        <v>132</v>
      </c>
      <c r="B6" s="37" t="s">
        <v>133</v>
      </c>
      <c r="C6" s="27">
        <v>3910000</v>
      </c>
      <c r="D6" s="27">
        <v>6019090</v>
      </c>
      <c r="E6" s="27">
        <v>2327277.5</v>
      </c>
      <c r="F6" s="27">
        <f>C6/'Сравнение бюджетов 2010-расходы'!$F$2</f>
        <v>6749.68840952483</v>
      </c>
      <c r="G6" s="27">
        <f>D6/'Сравнение бюджетов 2010-расходы'!$G$2</f>
        <v>6345.857226145933</v>
      </c>
      <c r="H6" s="27">
        <f>E6/'Сравнение бюджетов 2010-расходы'!$H$2</f>
        <v>4509.353807401666</v>
      </c>
    </row>
    <row r="7" spans="1:8" ht="15">
      <c r="A7" s="42" t="s">
        <v>134</v>
      </c>
      <c r="B7" s="42" t="s">
        <v>135</v>
      </c>
      <c r="C7" s="24">
        <f>SUM(C8:C9)</f>
        <v>532800</v>
      </c>
      <c r="D7" s="24">
        <f>SUM(D8:D9)</f>
        <v>850716.0599999999</v>
      </c>
      <c r="E7" s="24">
        <f>SUM(E8:E9)</f>
        <v>358405.80000000005</v>
      </c>
      <c r="F7" s="24">
        <f>C7/'Сравнение бюджетов 2010-расходы'!$F$2</f>
        <v>919.7529372365292</v>
      </c>
      <c r="G7" s="24">
        <f>D7/'Сравнение бюджетов 2010-расходы'!$G$2</f>
        <v>896.9001388497924</v>
      </c>
      <c r="H7" s="24">
        <f>E7/'Сравнение бюджетов 2010-расходы'!$H$2</f>
        <v>694.4503003293936</v>
      </c>
    </row>
    <row r="8" spans="1:8" ht="30">
      <c r="A8" s="37" t="s">
        <v>136</v>
      </c>
      <c r="B8" s="37" t="s">
        <v>137</v>
      </c>
      <c r="C8" s="27">
        <v>532800</v>
      </c>
      <c r="D8" s="27">
        <v>850475.21</v>
      </c>
      <c r="E8" s="27">
        <v>357839.4</v>
      </c>
      <c r="F8" s="27">
        <f>C8/'Сравнение бюджетов 2010-расходы'!$F$2</f>
        <v>919.7529372365292</v>
      </c>
      <c r="G8" s="27">
        <f>D8/'Сравнение бюджетов 2010-расходы'!$G$2</f>
        <v>896.6462134702222</v>
      </c>
      <c r="H8" s="27">
        <f>E8/'Сравнение бюджетов 2010-расходы'!$H$2</f>
        <v>693.3528385971711</v>
      </c>
    </row>
    <row r="9" spans="1:8" ht="15">
      <c r="A9" s="37" t="s">
        <v>138</v>
      </c>
      <c r="B9" s="37" t="s">
        <v>139</v>
      </c>
      <c r="C9" s="27"/>
      <c r="D9" s="27">
        <v>240.85</v>
      </c>
      <c r="E9" s="27">
        <v>566.4</v>
      </c>
      <c r="F9" s="27"/>
      <c r="G9" s="27">
        <f>D9/'Сравнение бюджетов 2010-расходы'!$G$2</f>
        <v>0.2539253795702088</v>
      </c>
      <c r="H9" s="27">
        <f>E9/'Сравнение бюджетов 2010-расходы'!$H$2</f>
        <v>1.0974617322224374</v>
      </c>
    </row>
    <row r="10" spans="1:8" ht="15">
      <c r="A10" s="42" t="s">
        <v>140</v>
      </c>
      <c r="B10" s="42" t="s">
        <v>141</v>
      </c>
      <c r="C10" s="24">
        <f>SUM(C11:C12)</f>
        <v>963000</v>
      </c>
      <c r="D10" s="24">
        <f>SUM(D11:D12)</f>
        <v>1046792.7</v>
      </c>
      <c r="E10" s="24">
        <f>SUM(E11:E12)</f>
        <v>691981.4</v>
      </c>
      <c r="F10" s="24">
        <f>C10/'Сравнение бюджетов 2010-расходы'!$F$2</f>
        <v>1662.3912885862944</v>
      </c>
      <c r="G10" s="24">
        <f>D10/'Сравнение бюджетов 2010-расходы'!$G$2</f>
        <v>1103.6214809168514</v>
      </c>
      <c r="H10" s="24">
        <f>E10/'Сравнение бюджетов 2010-расходы'!$H$2</f>
        <v>1340.789381902732</v>
      </c>
    </row>
    <row r="11" spans="1:8" ht="15">
      <c r="A11" s="37" t="s">
        <v>142</v>
      </c>
      <c r="B11" s="37" t="s">
        <v>143</v>
      </c>
      <c r="C11" s="27">
        <v>180000</v>
      </c>
      <c r="D11" s="27">
        <v>119183</v>
      </c>
      <c r="E11" s="27">
        <v>194737</v>
      </c>
      <c r="F11" s="27">
        <f>C11/'Сравнение бюджетов 2010-расходы'!$F$2</f>
        <v>310.7273436609896</v>
      </c>
      <c r="G11" s="27">
        <f>D11/'Сравнение бюджетов 2010-расходы'!$G$2</f>
        <v>125.65326349726466</v>
      </c>
      <c r="H11" s="27">
        <f>E11/'Сравнение бюджетов 2010-расходы'!$H$2</f>
        <v>377.3241619841116</v>
      </c>
    </row>
    <row r="12" spans="1:8" ht="15">
      <c r="A12" s="37" t="s">
        <v>144</v>
      </c>
      <c r="B12" s="37" t="s">
        <v>145</v>
      </c>
      <c r="C12" s="27">
        <v>783000</v>
      </c>
      <c r="D12" s="27">
        <v>927609.7</v>
      </c>
      <c r="E12" s="27">
        <v>497244.4</v>
      </c>
      <c r="F12" s="27">
        <f>C12/'Сравнение бюджетов 2010-расходы'!$F$2</f>
        <v>1351.6639449253048</v>
      </c>
      <c r="G12" s="27">
        <f>D12/'Сравнение бюджетов 2010-расходы'!$G$2</f>
        <v>977.9682174195868</v>
      </c>
      <c r="H12" s="27">
        <f>E12/'Сравнение бюджетов 2010-расходы'!$H$2</f>
        <v>963.4652199186204</v>
      </c>
    </row>
    <row r="13" spans="1:8" ht="30">
      <c r="A13" s="42" t="s">
        <v>146</v>
      </c>
      <c r="B13" s="42" t="s">
        <v>147</v>
      </c>
      <c r="C13" s="24"/>
      <c r="D13" s="24"/>
      <c r="E13" s="24">
        <v>3444.5</v>
      </c>
      <c r="F13" s="24"/>
      <c r="G13" s="24"/>
      <c r="H13" s="24">
        <f>E13/'Сравнение бюджетов 2010-расходы'!$H$2</f>
        <v>6.674094167796938</v>
      </c>
    </row>
    <row r="14" spans="1:8" ht="15">
      <c r="A14" s="42" t="s">
        <v>148</v>
      </c>
      <c r="B14" s="42" t="s">
        <v>149</v>
      </c>
      <c r="C14" s="24">
        <v>107500</v>
      </c>
      <c r="D14" s="24">
        <v>176649</v>
      </c>
      <c r="E14" s="24">
        <v>86409</v>
      </c>
      <c r="F14" s="24">
        <f>C14/'Сравнение бюджетов 2010-расходы'!$F$2</f>
        <v>185.57327468642433</v>
      </c>
      <c r="G14" s="24">
        <f>D14/'Сравнение бюджетов 2010-расходы'!$G$2</f>
        <v>186.2390050890505</v>
      </c>
      <c r="H14" s="24">
        <f>E14/'Сравнение бюджетов 2010-расходы'!$H$2</f>
        <v>167.4268552606084</v>
      </c>
    </row>
    <row r="15" spans="1:8" ht="45">
      <c r="A15" s="42" t="s">
        <v>150</v>
      </c>
      <c r="B15" s="42" t="s">
        <v>151</v>
      </c>
      <c r="C15" s="24"/>
      <c r="D15" s="24">
        <v>2799</v>
      </c>
      <c r="E15" s="24">
        <v>2176.5</v>
      </c>
      <c r="F15" s="24"/>
      <c r="G15" s="24">
        <f>D15/'Сравнение бюджетов 2010-расходы'!$G$2</f>
        <v>2.9509534457837425</v>
      </c>
      <c r="H15" s="24">
        <f>E15/'Сравнение бюджетов 2010-расходы'!$H$2</f>
        <v>4.217205967835691</v>
      </c>
    </row>
    <row r="16" spans="1:8" ht="45">
      <c r="A16" s="42" t="s">
        <v>152</v>
      </c>
      <c r="B16" s="42" t="s">
        <v>153</v>
      </c>
      <c r="C16" s="24">
        <f>SUM(C17:C20)</f>
        <v>1011893</v>
      </c>
      <c r="D16" s="24">
        <f>SUM(D17:D20)</f>
        <v>1232331.69</v>
      </c>
      <c r="E16" s="24">
        <f>SUM(E17:E20)</f>
        <v>406713.2</v>
      </c>
      <c r="F16" s="24">
        <f>C16/'Сравнение бюджетов 2010-расходы'!$F$2</f>
        <v>1746.7934664397208</v>
      </c>
      <c r="G16" s="24">
        <f>D16/'Сравнение бюджетов 2010-расходы'!$G$2</f>
        <v>1299.2331000192935</v>
      </c>
      <c r="H16" s="24">
        <f>E16/'Сравнение бюджетов 2010-расходы'!$H$2</f>
        <v>788.0511528773493</v>
      </c>
    </row>
    <row r="17" spans="1:8" ht="90">
      <c r="A17" s="37" t="s">
        <v>154</v>
      </c>
      <c r="B17" s="37" t="s">
        <v>155</v>
      </c>
      <c r="C17" s="27">
        <v>274</v>
      </c>
      <c r="D17" s="27">
        <v>1000</v>
      </c>
      <c r="E17" s="27">
        <v>7</v>
      </c>
      <c r="F17" s="27">
        <f>C17/'Сравнение бюджетов 2010-расходы'!$F$2</f>
        <v>0.47299606757283974</v>
      </c>
      <c r="G17" s="27">
        <f>D17/'Сравнение бюджетов 2010-расходы'!$G$2</f>
        <v>1.0542884765215228</v>
      </c>
      <c r="H17" s="27">
        <f>E17/'Сравнение бюджетов 2010-расходы'!$H$2</f>
        <v>0.01356326293354001</v>
      </c>
    </row>
    <row r="18" spans="1:8" ht="45">
      <c r="A18" s="37" t="s">
        <v>156</v>
      </c>
      <c r="B18" s="37" t="s">
        <v>157</v>
      </c>
      <c r="C18" s="27">
        <v>561065</v>
      </c>
      <c r="D18" s="27">
        <v>1211167.33</v>
      </c>
      <c r="E18" s="27">
        <v>347237.4</v>
      </c>
      <c r="F18" s="27">
        <f>C18/'Сравнение бюджетов 2010-расходы'!$F$2</f>
        <v>968.5457615064063</v>
      </c>
      <c r="G18" s="27">
        <f>D18/'Сравнение бюджетов 2010-расходы'!$G$2</f>
        <v>1276.9197591583406</v>
      </c>
      <c r="H18" s="27">
        <f>E18/'Сравнение бюджетов 2010-расходы'!$H$2</f>
        <v>672.8103080798295</v>
      </c>
    </row>
    <row r="19" spans="1:8" ht="30">
      <c r="A19" s="37" t="s">
        <v>158</v>
      </c>
      <c r="B19" s="37" t="s">
        <v>159</v>
      </c>
      <c r="C19" s="27"/>
      <c r="D19" s="27">
        <v>2926.39</v>
      </c>
      <c r="E19" s="27">
        <v>392.8</v>
      </c>
      <c r="F19" s="27"/>
      <c r="G19" s="27">
        <f>D19/'Сравнение бюджетов 2010-расходы'!$G$2</f>
        <v>3.085259254807819</v>
      </c>
      <c r="H19" s="27">
        <f>E19/'Сравнение бюджетов 2010-расходы'!$H$2</f>
        <v>0.7610928114706452</v>
      </c>
    </row>
    <row r="20" spans="1:8" ht="45">
      <c r="A20" s="37" t="s">
        <v>160</v>
      </c>
      <c r="B20" s="37" t="s">
        <v>161</v>
      </c>
      <c r="C20" s="27">
        <v>450554</v>
      </c>
      <c r="D20" s="27">
        <v>17237.97</v>
      </c>
      <c r="E20" s="27">
        <v>59076</v>
      </c>
      <c r="F20" s="27">
        <f>C20/'Сравнение бюджетов 2010-расходы'!$F$2</f>
        <v>777.7747088657417</v>
      </c>
      <c r="G20" s="27">
        <f>D20/'Сравнение бюджетов 2010-расходы'!$G$2</f>
        <v>18.173793129623718</v>
      </c>
      <c r="H20" s="27">
        <f>E20/'Сравнение бюджетов 2010-расходы'!$H$2</f>
        <v>114.46618872311566</v>
      </c>
    </row>
    <row r="21" spans="1:8" ht="30">
      <c r="A21" s="42" t="s">
        <v>162</v>
      </c>
      <c r="B21" s="42" t="s">
        <v>163</v>
      </c>
      <c r="C21" s="24">
        <v>34992</v>
      </c>
      <c r="D21" s="24">
        <v>49407.81</v>
      </c>
      <c r="E21" s="24">
        <v>12231.6</v>
      </c>
      <c r="F21" s="24">
        <f>C21/'Сравнение бюджетов 2010-расходы'!$F$2</f>
        <v>60.40539560769638</v>
      </c>
      <c r="G21" s="24">
        <f>D21/'Сравнение бюджетов 2010-расходы'!$G$2</f>
        <v>52.09008473316486</v>
      </c>
      <c r="H21" s="24">
        <f>E21/'Сравнение бюджетов 2010-расходы'!$H$2</f>
        <v>23.700058128269713</v>
      </c>
    </row>
    <row r="22" spans="1:8" ht="30">
      <c r="A22" s="42" t="s">
        <v>164</v>
      </c>
      <c r="B22" s="42" t="s">
        <v>165</v>
      </c>
      <c r="C22" s="24">
        <v>3440</v>
      </c>
      <c r="D22" s="24">
        <v>6202.4</v>
      </c>
      <c r="E22" s="24"/>
      <c r="F22" s="24">
        <f>C22/'Сравнение бюджетов 2010-расходы'!$F$2</f>
        <v>5.938344789965579</v>
      </c>
      <c r="G22" s="24">
        <f>D22/'Сравнение бюджетов 2010-расходы'!$G$2</f>
        <v>6.539118846777093</v>
      </c>
      <c r="H22" s="24"/>
    </row>
    <row r="23" spans="1:8" ht="30">
      <c r="A23" s="42" t="s">
        <v>166</v>
      </c>
      <c r="B23" s="42" t="s">
        <v>167</v>
      </c>
      <c r="C23" s="24">
        <v>354000</v>
      </c>
      <c r="D23" s="24">
        <v>466811.48</v>
      </c>
      <c r="E23" s="24">
        <v>307130.1</v>
      </c>
      <c r="F23" s="24">
        <f>C23/'Сравнение бюджетов 2010-расходы'!$F$2</f>
        <v>611.0971091999462</v>
      </c>
      <c r="G23" s="24">
        <f>D23/'Сравнение бюджетов 2010-расходы'!$G$2</f>
        <v>492.1539640719573</v>
      </c>
      <c r="H23" s="24">
        <f>E23/'Сравнение бюджетов 2010-расходы'!$H$2</f>
        <v>595.0980430149195</v>
      </c>
    </row>
    <row r="24" spans="1:8" ht="15">
      <c r="A24" s="42" t="s">
        <v>168</v>
      </c>
      <c r="B24" s="42" t="s">
        <v>169</v>
      </c>
      <c r="C24" s="24"/>
      <c r="D24" s="24">
        <v>2829.9</v>
      </c>
      <c r="E24" s="24">
        <v>350</v>
      </c>
      <c r="F24" s="24"/>
      <c r="G24" s="24">
        <f>D24/'Сравнение бюджетов 2010-расходы'!$G$2</f>
        <v>2.9835309597082578</v>
      </c>
      <c r="H24" s="24">
        <f>E24/'Сравнение бюджетов 2010-расходы'!$H$2</f>
        <v>0.6781631466770005</v>
      </c>
    </row>
    <row r="25" spans="1:8" ht="15">
      <c r="A25" s="42" t="s">
        <v>170</v>
      </c>
      <c r="B25" s="42" t="s">
        <v>171</v>
      </c>
      <c r="C25" s="24">
        <v>111500</v>
      </c>
      <c r="D25" s="24">
        <v>141899</v>
      </c>
      <c r="E25" s="24">
        <v>73061</v>
      </c>
      <c r="F25" s="24">
        <f>C25/'Сравнение бюджетов 2010-расходы'!$F$2</f>
        <v>192.47832676777966</v>
      </c>
      <c r="G25" s="24">
        <f>D25/'Сравнение бюджетов 2010-расходы'!$G$2</f>
        <v>149.60248052992756</v>
      </c>
      <c r="H25" s="24">
        <f>E25/'Сравнение бюджетов 2010-расходы'!$H$2</f>
        <v>141.56365045533812</v>
      </c>
    </row>
    <row r="26" spans="1:8" ht="15">
      <c r="A26" s="42" t="s">
        <v>172</v>
      </c>
      <c r="B26" s="42" t="s">
        <v>173</v>
      </c>
      <c r="C26" s="24">
        <v>28224</v>
      </c>
      <c r="D26" s="24"/>
      <c r="E26" s="24">
        <v>7585.5</v>
      </c>
      <c r="F26" s="24">
        <f>C26/'Сравнение бюджетов 2010-расходы'!$F$2</f>
        <v>48.72204748604317</v>
      </c>
      <c r="G26" s="24"/>
      <c r="H26" s="24">
        <f>E26/'Сравнение бюджетов 2010-расходы'!$H$2</f>
        <v>14.697732997481108</v>
      </c>
    </row>
    <row r="27" spans="1:8" ht="38.25">
      <c r="A27" s="39" t="s">
        <v>174</v>
      </c>
      <c r="B27" s="40" t="s">
        <v>175</v>
      </c>
      <c r="C27" s="41">
        <f>SUM(C28:C31)</f>
        <v>1496720</v>
      </c>
      <c r="D27" s="41">
        <f>SUM(D28:D31)</f>
        <v>7484517.800000001</v>
      </c>
      <c r="E27" s="41">
        <f>SUM(E28:E31)</f>
        <v>1575896.6</v>
      </c>
      <c r="F27" s="41">
        <f>C27/'Сравнение бюджетов 2010-расходы'!$F$2</f>
        <v>2583.7323878015354</v>
      </c>
      <c r="G27" s="41">
        <f>D27/'Сравнение бюджетов 2010-расходы'!$G$2</f>
        <v>7890.84086886022</v>
      </c>
      <c r="H27" s="41">
        <f>E27/'Сравнение бюджетов 2010-расходы'!$H$2</f>
        <v>3053.47142026739</v>
      </c>
    </row>
    <row r="28" spans="1:8" ht="30">
      <c r="A28" s="37" t="s">
        <v>176</v>
      </c>
      <c r="B28" s="37" t="s">
        <v>177</v>
      </c>
      <c r="C28" s="27">
        <v>40153</v>
      </c>
      <c r="D28" s="27">
        <v>53884.4</v>
      </c>
      <c r="E28" s="27">
        <v>204821</v>
      </c>
      <c r="F28" s="27">
        <f>C28/'Сравнение бюджетов 2010-расходы'!$F$2</f>
        <v>69.31463905566508</v>
      </c>
      <c r="G28" s="27">
        <f>D28/'Сравнение бюджетов 2010-расходы'!$G$2</f>
        <v>56.809701984276344</v>
      </c>
      <c r="H28" s="27">
        <f>E28/'Сравнение бюджетов 2010-расходы'!$H$2</f>
        <v>396.8630110443712</v>
      </c>
    </row>
    <row r="29" spans="1:8" ht="45">
      <c r="A29" s="37" t="s">
        <v>178</v>
      </c>
      <c r="B29" s="37" t="s">
        <v>179</v>
      </c>
      <c r="C29" s="27">
        <f>3000+53329+7065+400+15092</f>
        <v>78886</v>
      </c>
      <c r="D29" s="27">
        <v>1408389</v>
      </c>
      <c r="E29" s="27">
        <v>323549.2</v>
      </c>
      <c r="F29" s="27">
        <f>C29/'Сравнение бюджетов 2010-расходы'!$F$2</f>
        <v>136.17798462244903</v>
      </c>
      <c r="G29" s="27">
        <f>D29/'Сравнение бюджетов 2010-расходы'!$G$2</f>
        <v>1484.8482931596711</v>
      </c>
      <c r="H29" s="27">
        <f>E29/'Сравнение бюджетов 2010-расходы'!$H$2</f>
        <v>626.9118387909319</v>
      </c>
    </row>
    <row r="30" spans="1:8" ht="30">
      <c r="A30" s="37" t="s">
        <v>180</v>
      </c>
      <c r="B30" s="37" t="s">
        <v>181</v>
      </c>
      <c r="C30" s="27">
        <f>178352+1681+1681+210+2488+4604+20196+1161208</f>
        <v>1370420</v>
      </c>
      <c r="D30" s="27">
        <v>6003339.5</v>
      </c>
      <c r="E30" s="27">
        <v>1038733.8</v>
      </c>
      <c r="F30" s="27">
        <f>C30/'Сравнение бюджетов 2010-расходы'!$F$2</f>
        <v>2365.705368332741</v>
      </c>
      <c r="G30" s="27">
        <f>D30/'Сравнение бюджетов 2010-расходы'!$G$2</f>
        <v>6329.25165549648</v>
      </c>
      <c r="H30" s="27">
        <f>E30/'Сравнение бюджетов 2010-расходы'!$H$2</f>
        <v>2012.6599496221663</v>
      </c>
    </row>
    <row r="31" spans="1:8" ht="15">
      <c r="A31" s="37" t="s">
        <v>182</v>
      </c>
      <c r="B31" s="37" t="s">
        <v>183</v>
      </c>
      <c r="C31" s="27">
        <f>303+3450+3508</f>
        <v>7261</v>
      </c>
      <c r="D31" s="27">
        <v>18904.9</v>
      </c>
      <c r="E31" s="27">
        <v>8792.6</v>
      </c>
      <c r="F31" s="27">
        <f>C31/'Сравнение бюджетов 2010-расходы'!$F$2</f>
        <v>12.534395790680252</v>
      </c>
      <c r="G31" s="27">
        <f>D31/'Сравнение бюджетов 2010-расходы'!$G$2</f>
        <v>19.931218219791738</v>
      </c>
      <c r="H31" s="27">
        <f>E31/'Сравнение бюджетов 2010-расходы'!$H$2</f>
        <v>17.036620809920556</v>
      </c>
    </row>
    <row r="32" spans="1:8" ht="25.5">
      <c r="A32" s="39" t="s">
        <v>184</v>
      </c>
      <c r="B32" s="40" t="s">
        <v>185</v>
      </c>
      <c r="C32" s="41"/>
      <c r="D32" s="41">
        <v>647295.39</v>
      </c>
      <c r="E32" s="41"/>
      <c r="F32" s="41"/>
      <c r="G32" s="41">
        <f>D32/'Сравнение бюджетов 2010-расходы'!$G$2</f>
        <v>682.436070582505</v>
      </c>
      <c r="H32" s="41"/>
    </row>
    <row r="33" spans="1:8" ht="15">
      <c r="A33" s="37" t="s">
        <v>186</v>
      </c>
      <c r="B33" s="37" t="s">
        <v>187</v>
      </c>
      <c r="C33" s="27"/>
      <c r="D33" s="27">
        <v>307205.9</v>
      </c>
      <c r="E33" s="27"/>
      <c r="F33" s="27"/>
      <c r="G33" s="27">
        <f>D33/'Сравнение бюджетов 2010-расходы'!$G$2</f>
        <v>323.88364028942334</v>
      </c>
      <c r="H33" s="27"/>
    </row>
    <row r="34" spans="1:8" ht="45">
      <c r="A34" s="37" t="s">
        <v>188</v>
      </c>
      <c r="B34" s="37" t="s">
        <v>189</v>
      </c>
      <c r="C34" s="27"/>
      <c r="D34" s="27">
        <v>340089.49</v>
      </c>
      <c r="E34" s="27"/>
      <c r="F34" s="27"/>
      <c r="G34" s="27">
        <f>D34/'Сравнение бюджетов 2010-расходы'!$G$2</f>
        <v>358.55243029308167</v>
      </c>
      <c r="H34" s="27"/>
    </row>
    <row r="35" spans="1:8" ht="25.5">
      <c r="A35" s="39"/>
      <c r="B35" s="40" t="s">
        <v>190</v>
      </c>
      <c r="C35" s="41">
        <v>0</v>
      </c>
      <c r="D35" s="41">
        <f>SUM(D36:D39)</f>
        <v>749038.0199999999</v>
      </c>
      <c r="E35" s="41">
        <f>SUM(E36:E39)</f>
        <v>368504.8999999999</v>
      </c>
      <c r="F35" s="41"/>
      <c r="G35" s="41">
        <f>D35/'Сравнение бюджетов 2010-расходы'!$G$2</f>
        <v>789.7021529624978</v>
      </c>
      <c r="H35" s="41">
        <f>E35/'Сравнение бюджетов 2010-расходы'!$H$2</f>
        <v>714.0184072854096</v>
      </c>
    </row>
    <row r="36" spans="1:8" ht="45">
      <c r="A36" s="37" t="s">
        <v>191</v>
      </c>
      <c r="B36" s="37" t="s">
        <v>192</v>
      </c>
      <c r="C36" s="27"/>
      <c r="D36" s="27"/>
      <c r="E36" s="27">
        <v>150000</v>
      </c>
      <c r="F36" s="27"/>
      <c r="G36" s="27"/>
      <c r="H36" s="27">
        <f>E36/'Сравнение бюджетов 2010-расходы'!$H$2</f>
        <v>290.64134857585736</v>
      </c>
    </row>
    <row r="37" spans="1:8" ht="30">
      <c r="A37" s="37" t="s">
        <v>193</v>
      </c>
      <c r="B37" s="37" t="s">
        <v>194</v>
      </c>
      <c r="C37" s="27"/>
      <c r="D37" s="27">
        <v>2499670.26</v>
      </c>
      <c r="E37" s="27">
        <v>218504.8999999999</v>
      </c>
      <c r="F37" s="27"/>
      <c r="G37" s="27">
        <f>D37/'Сравнение бюджетов 2010-расходы'!$G$2</f>
        <v>2635.3735502215586</v>
      </c>
      <c r="H37" s="27">
        <f>E37/'Сравнение бюджетов 2010-расходы'!$H$2</f>
        <v>423.3770587095522</v>
      </c>
    </row>
    <row r="38" spans="1:8" ht="30">
      <c r="A38" s="37" t="s">
        <v>195</v>
      </c>
      <c r="B38" s="37" t="s">
        <v>196</v>
      </c>
      <c r="C38" s="27"/>
      <c r="D38" s="27">
        <v>-1751232.65</v>
      </c>
      <c r="E38" s="27"/>
      <c r="F38" s="27"/>
      <c r="G38" s="27">
        <f>D38/'Сравнение бюджетов 2010-расходы'!$G$2</f>
        <v>-1846.3044026032492</v>
      </c>
      <c r="H38" s="27"/>
    </row>
    <row r="39" spans="1:8" ht="30">
      <c r="A39" s="37" t="s">
        <v>197</v>
      </c>
      <c r="B39" s="37" t="s">
        <v>198</v>
      </c>
      <c r="C39" s="27"/>
      <c r="D39" s="27">
        <v>600.41</v>
      </c>
      <c r="E39" s="27"/>
      <c r="F39" s="27"/>
      <c r="G39" s="27">
        <f>D39/'Сравнение бюджетов 2010-расходы'!$G$2</f>
        <v>0.6330053441882875</v>
      </c>
      <c r="H39" s="27"/>
    </row>
    <row r="40" spans="1:8" ht="15.75">
      <c r="A40" s="43" t="s">
        <v>199</v>
      </c>
      <c r="B40" s="43"/>
      <c r="C40" s="44">
        <f>C32+C27+C3+C35</f>
        <v>8554069</v>
      </c>
      <c r="D40" s="44">
        <f>D32+D27+D3+D35</f>
        <v>20626206.89</v>
      </c>
      <c r="E40" s="44">
        <f>E32+E27+E3+E35</f>
        <v>6221167.6</v>
      </c>
      <c r="F40" s="44">
        <f>C40/'Сравнение бюджетов 2010-расходы'!$F$2</f>
        <v>14766.572988126765</v>
      </c>
      <c r="G40" s="44">
        <f>D40/'Сравнение бюджетов 2010-расходы'!$G$2</f>
        <v>21745.97223847584</v>
      </c>
      <c r="H40" s="44">
        <f>E40/'Сравнение бюджетов 2010-расходы'!$H$2</f>
        <v>12054.190273202867</v>
      </c>
    </row>
    <row r="41" spans="3:6" ht="15">
      <c r="C41" s="46"/>
      <c r="F41" s="46"/>
    </row>
  </sheetData>
  <sheetProtection/>
  <autoFilter ref="A2:H40"/>
  <mergeCells count="5">
    <mergeCell ref="A40:B40"/>
    <mergeCell ref="C1:E1"/>
    <mergeCell ref="F1:H1"/>
    <mergeCell ref="A1:A2"/>
    <mergeCell ref="B1:B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1"/>
  <sheetViews>
    <sheetView zoomScalePageLayoutView="0" workbookViewId="0" topLeftCell="A1">
      <selection activeCell="B36" sqref="B36"/>
    </sheetView>
  </sheetViews>
  <sheetFormatPr defaultColWidth="9.140625" defaultRowHeight="15"/>
  <cols>
    <col min="1" max="1" width="14.00390625" style="0" customWidth="1"/>
    <col min="2" max="2" width="80.140625" style="0" customWidth="1"/>
    <col min="3" max="5" width="13.7109375" style="0" customWidth="1"/>
    <col min="6" max="8" width="13.28125" style="0" customWidth="1"/>
  </cols>
  <sheetData>
    <row r="1" spans="1:8" ht="15">
      <c r="A1" s="1"/>
      <c r="B1" s="1"/>
      <c r="C1" s="16" t="s">
        <v>117</v>
      </c>
      <c r="D1" s="16"/>
      <c r="E1" s="16"/>
      <c r="F1" s="17" t="s">
        <v>121</v>
      </c>
      <c r="G1" s="18"/>
      <c r="H1" s="18"/>
    </row>
    <row r="2" spans="1:8" ht="15">
      <c r="A2" s="1"/>
      <c r="B2" s="1" t="s">
        <v>120</v>
      </c>
      <c r="F2" s="14">
        <f>579.286</f>
        <v>579.286</v>
      </c>
      <c r="G2" s="14">
        <v>948.507</v>
      </c>
      <c r="H2" s="14">
        <v>516.1</v>
      </c>
    </row>
    <row r="3" spans="1:8" ht="15">
      <c r="A3" s="15" t="s">
        <v>1</v>
      </c>
      <c r="B3" s="15" t="s">
        <v>119</v>
      </c>
      <c r="C3" s="15" t="s">
        <v>77</v>
      </c>
      <c r="D3" s="15" t="s">
        <v>93</v>
      </c>
      <c r="E3" s="15" t="s">
        <v>100</v>
      </c>
      <c r="F3" s="15" t="s">
        <v>77</v>
      </c>
      <c r="G3" s="15" t="s">
        <v>93</v>
      </c>
      <c r="H3" s="15" t="s">
        <v>100</v>
      </c>
    </row>
    <row r="4" spans="1:8" ht="15">
      <c r="A4" s="6"/>
      <c r="B4" s="6" t="s">
        <v>3</v>
      </c>
      <c r="C4" s="8">
        <v>1153468</v>
      </c>
      <c r="D4" s="8">
        <v>2333077.16</v>
      </c>
      <c r="E4" s="8">
        <v>1288939.4</v>
      </c>
      <c r="F4" s="8">
        <f>C4/$F$2</f>
        <v>1991.1891535441907</v>
      </c>
      <c r="G4" s="8">
        <f>D4/$G$2</f>
        <v>2459.7363646235613</v>
      </c>
      <c r="H4" s="8">
        <f>E4/$H$2</f>
        <v>2497.460569657043</v>
      </c>
    </row>
    <row r="5" spans="1:8" ht="15">
      <c r="A5" s="7" t="s">
        <v>7</v>
      </c>
      <c r="B5" s="7" t="s">
        <v>112</v>
      </c>
      <c r="C5" s="9">
        <v>3011</v>
      </c>
      <c r="D5" s="9">
        <v>1828</v>
      </c>
      <c r="E5" s="9">
        <v>1449</v>
      </c>
      <c r="F5" s="9">
        <f aca="true" t="shared" si="0" ref="F5:F60">C5/$F$2</f>
        <v>5.1977779542402205</v>
      </c>
      <c r="G5" s="9">
        <f aca="true" t="shared" si="1" ref="G5:G60">D5/$G$2</f>
        <v>1.9272393350813437</v>
      </c>
      <c r="H5" s="9">
        <f aca="true" t="shared" si="2" ref="H5:H60">E5/$H$2</f>
        <v>2.807595427242782</v>
      </c>
    </row>
    <row r="6" spans="1:8" ht="15">
      <c r="A6" s="7" t="s">
        <v>9</v>
      </c>
      <c r="B6" s="7" t="s">
        <v>8</v>
      </c>
      <c r="C6" s="9">
        <v>49542</v>
      </c>
      <c r="D6" s="9">
        <v>45882.5</v>
      </c>
      <c r="E6" s="9">
        <v>63719</v>
      </c>
      <c r="F6" s="9">
        <f t="shared" si="0"/>
        <v>85.52252255362637</v>
      </c>
      <c r="G6" s="9">
        <f t="shared" si="1"/>
        <v>48.37339102399877</v>
      </c>
      <c r="H6" s="9">
        <f t="shared" si="2"/>
        <v>123.46250726603371</v>
      </c>
    </row>
    <row r="7" spans="1:8" ht="15">
      <c r="A7" s="7" t="s">
        <v>11</v>
      </c>
      <c r="B7" s="7" t="s">
        <v>102</v>
      </c>
      <c r="C7" s="9">
        <v>810047</v>
      </c>
      <c r="D7" s="9">
        <v>701542.6</v>
      </c>
      <c r="E7" s="9">
        <v>241846.1</v>
      </c>
      <c r="F7" s="9">
        <f t="shared" si="0"/>
        <v>1398.3541808364091</v>
      </c>
      <c r="G7" s="9">
        <f t="shared" si="1"/>
        <v>739.628278968948</v>
      </c>
      <c r="H7" s="9">
        <f t="shared" si="2"/>
        <v>468.60317767874443</v>
      </c>
    </row>
    <row r="8" spans="1:8" ht="15">
      <c r="A8" s="7" t="s">
        <v>15</v>
      </c>
      <c r="B8" s="7" t="s">
        <v>111</v>
      </c>
      <c r="C8" s="9">
        <v>16277</v>
      </c>
      <c r="D8" s="9">
        <v>136249.9</v>
      </c>
      <c r="E8" s="9">
        <v>67005.5</v>
      </c>
      <c r="F8" s="9">
        <f t="shared" si="0"/>
        <v>28.098383182055155</v>
      </c>
      <c r="G8" s="9">
        <f t="shared" si="1"/>
        <v>143.64669949720982</v>
      </c>
      <c r="H8" s="9">
        <f t="shared" si="2"/>
        <v>129.83045921333076</v>
      </c>
    </row>
    <row r="9" spans="1:8" ht="15">
      <c r="A9" s="7" t="s">
        <v>17</v>
      </c>
      <c r="B9" s="7" t="s">
        <v>16</v>
      </c>
      <c r="C9" s="9">
        <v>25434</v>
      </c>
      <c r="D9" s="9">
        <v>11199.1</v>
      </c>
      <c r="E9" s="9">
        <v>23902</v>
      </c>
      <c r="F9" s="9">
        <f t="shared" si="0"/>
        <v>43.90577365929783</v>
      </c>
      <c r="G9" s="9">
        <f t="shared" si="1"/>
        <v>11.807082077412186</v>
      </c>
      <c r="H9" s="9">
        <f t="shared" si="2"/>
        <v>46.31273009106762</v>
      </c>
    </row>
    <row r="10" spans="1:8" ht="15">
      <c r="A10" s="7" t="s">
        <v>92</v>
      </c>
      <c r="B10" s="7" t="s">
        <v>81</v>
      </c>
      <c r="C10" s="9"/>
      <c r="D10" s="9">
        <v>802426.3</v>
      </c>
      <c r="E10" s="9">
        <v>250145</v>
      </c>
      <c r="F10" s="9">
        <f t="shared" si="0"/>
        <v>0</v>
      </c>
      <c r="G10" s="9">
        <f t="shared" si="1"/>
        <v>845.9888013478025</v>
      </c>
      <c r="H10" s="9">
        <f t="shared" si="2"/>
        <v>484.6832009300523</v>
      </c>
    </row>
    <row r="11" spans="1:8" ht="15">
      <c r="A11" s="7" t="s">
        <v>19</v>
      </c>
      <c r="B11" s="7" t="s">
        <v>18</v>
      </c>
      <c r="C11" s="9">
        <v>208921</v>
      </c>
      <c r="D11" s="9">
        <v>90000</v>
      </c>
      <c r="E11" s="9">
        <v>178113.3</v>
      </c>
      <c r="F11" s="9">
        <f t="shared" si="0"/>
        <v>360.6525964722089</v>
      </c>
      <c r="G11" s="9">
        <f t="shared" si="1"/>
        <v>94.88596288693705</v>
      </c>
      <c r="H11" s="9">
        <f t="shared" si="2"/>
        <v>345.1139314086417</v>
      </c>
    </row>
    <row r="12" spans="1:8" ht="15">
      <c r="A12" s="7" t="s">
        <v>21</v>
      </c>
      <c r="B12" s="7" t="s">
        <v>20</v>
      </c>
      <c r="C12" s="9">
        <v>40236</v>
      </c>
      <c r="D12" s="9">
        <v>543948.76</v>
      </c>
      <c r="E12" s="9">
        <v>462759.5</v>
      </c>
      <c r="F12" s="9">
        <f t="shared" si="0"/>
        <v>69.45791888635321</v>
      </c>
      <c r="G12" s="9">
        <f t="shared" si="1"/>
        <v>573.4789094861715</v>
      </c>
      <c r="H12" s="9">
        <f t="shared" si="2"/>
        <v>896.6469676419298</v>
      </c>
    </row>
    <row r="13" spans="1:8" ht="15">
      <c r="A13" s="6"/>
      <c r="B13" s="6" t="s">
        <v>22</v>
      </c>
      <c r="C13" s="8">
        <v>460</v>
      </c>
      <c r="D13" s="8"/>
      <c r="E13" s="8">
        <v>2821.7</v>
      </c>
      <c r="F13" s="8">
        <f t="shared" si="0"/>
        <v>0.7940809893558622</v>
      </c>
      <c r="G13" s="8">
        <f t="shared" si="1"/>
        <v>0</v>
      </c>
      <c r="H13" s="8">
        <f t="shared" si="2"/>
        <v>5.467351288509978</v>
      </c>
    </row>
    <row r="14" spans="1:8" ht="15">
      <c r="A14" s="7" t="s">
        <v>11</v>
      </c>
      <c r="B14" s="7" t="s">
        <v>23</v>
      </c>
      <c r="C14" s="9">
        <v>460</v>
      </c>
      <c r="D14" s="9"/>
      <c r="E14" s="9">
        <v>2821.7</v>
      </c>
      <c r="F14" s="9">
        <f t="shared" si="0"/>
        <v>0.7940809893558622</v>
      </c>
      <c r="G14" s="9">
        <f t="shared" si="1"/>
        <v>0</v>
      </c>
      <c r="H14" s="9">
        <f t="shared" si="2"/>
        <v>5.467351288509978</v>
      </c>
    </row>
    <row r="15" spans="1:8" ht="15">
      <c r="A15" s="6"/>
      <c r="B15" s="6" t="s">
        <v>24</v>
      </c>
      <c r="C15" s="8">
        <v>52409</v>
      </c>
      <c r="D15" s="8">
        <v>158383.9</v>
      </c>
      <c r="E15" s="8"/>
      <c r="F15" s="8">
        <f t="shared" si="0"/>
        <v>90.4717186329378</v>
      </c>
      <c r="G15" s="8">
        <f t="shared" si="1"/>
        <v>166.98232063653722</v>
      </c>
      <c r="H15" s="8">
        <f t="shared" si="2"/>
        <v>0</v>
      </c>
    </row>
    <row r="16" spans="1:8" ht="15">
      <c r="A16" s="7" t="s">
        <v>7</v>
      </c>
      <c r="B16" s="7" t="s">
        <v>25</v>
      </c>
      <c r="C16" s="9">
        <v>3303</v>
      </c>
      <c r="D16" s="9">
        <v>98164.9</v>
      </c>
      <c r="E16" s="9"/>
      <c r="F16" s="9">
        <f t="shared" si="0"/>
        <v>5.701846756179159</v>
      </c>
      <c r="G16" s="9">
        <f t="shared" si="1"/>
        <v>103.49412286888763</v>
      </c>
      <c r="H16" s="9">
        <f t="shared" si="2"/>
        <v>0</v>
      </c>
    </row>
    <row r="17" spans="1:8" ht="15">
      <c r="A17" s="7" t="s">
        <v>27</v>
      </c>
      <c r="B17" s="7" t="s">
        <v>26</v>
      </c>
      <c r="C17" s="9">
        <v>33856</v>
      </c>
      <c r="D17" s="9">
        <v>60219</v>
      </c>
      <c r="E17" s="9"/>
      <c r="F17" s="9">
        <f t="shared" si="0"/>
        <v>58.44436081659146</v>
      </c>
      <c r="G17" s="9">
        <f t="shared" si="1"/>
        <v>63.48819776764958</v>
      </c>
      <c r="H17" s="9">
        <f t="shared" si="2"/>
        <v>0</v>
      </c>
    </row>
    <row r="18" spans="1:8" ht="15">
      <c r="A18" s="7" t="s">
        <v>21</v>
      </c>
      <c r="B18" s="7" t="s">
        <v>28</v>
      </c>
      <c r="C18" s="9">
        <v>15250</v>
      </c>
      <c r="D18" s="9"/>
      <c r="E18" s="9"/>
      <c r="F18" s="9">
        <f t="shared" si="0"/>
        <v>26.325511060167173</v>
      </c>
      <c r="G18" s="9">
        <f t="shared" si="1"/>
        <v>0</v>
      </c>
      <c r="H18" s="9">
        <f t="shared" si="2"/>
        <v>0</v>
      </c>
    </row>
    <row r="19" spans="1:8" ht="15">
      <c r="A19" s="6"/>
      <c r="B19" s="6" t="s">
        <v>29</v>
      </c>
      <c r="C19" s="8">
        <v>180838</v>
      </c>
      <c r="D19" s="8">
        <v>434252.15</v>
      </c>
      <c r="E19" s="8">
        <v>328782.2</v>
      </c>
      <c r="F19" s="8">
        <f t="shared" si="0"/>
        <v>312.17395207203356</v>
      </c>
      <c r="G19" s="8">
        <f t="shared" si="1"/>
        <v>457.82703764969585</v>
      </c>
      <c r="H19" s="8">
        <f t="shared" si="2"/>
        <v>637.0513466382484</v>
      </c>
    </row>
    <row r="20" spans="1:8" ht="15">
      <c r="A20" s="7" t="s">
        <v>4</v>
      </c>
      <c r="B20" s="7" t="s">
        <v>30</v>
      </c>
      <c r="C20" s="9">
        <v>2698</v>
      </c>
      <c r="D20" s="9"/>
      <c r="E20" s="9">
        <v>7624.4</v>
      </c>
      <c r="F20" s="9">
        <f t="shared" si="0"/>
        <v>4.657457628874166</v>
      </c>
      <c r="G20" s="9">
        <f t="shared" si="1"/>
        <v>0</v>
      </c>
      <c r="H20" s="9">
        <f t="shared" si="2"/>
        <v>14.77310598721178</v>
      </c>
    </row>
    <row r="21" spans="1:8" ht="15">
      <c r="A21" s="7" t="s">
        <v>13</v>
      </c>
      <c r="B21" s="7" t="s">
        <v>106</v>
      </c>
      <c r="C21" s="9"/>
      <c r="D21" s="9"/>
      <c r="E21" s="9">
        <v>21.3</v>
      </c>
      <c r="F21" s="9">
        <f t="shared" si="0"/>
        <v>0</v>
      </c>
      <c r="G21" s="9">
        <f t="shared" si="1"/>
        <v>0</v>
      </c>
      <c r="H21" s="9">
        <f t="shared" si="2"/>
        <v>0.04127107149777175</v>
      </c>
    </row>
    <row r="22" spans="1:8" ht="15">
      <c r="A22" s="7" t="s">
        <v>15</v>
      </c>
      <c r="B22" s="7" t="s">
        <v>99</v>
      </c>
      <c r="C22" s="9"/>
      <c r="D22" s="9">
        <v>7571.6</v>
      </c>
      <c r="E22" s="9">
        <v>2865.6</v>
      </c>
      <c r="F22" s="9">
        <f t="shared" si="0"/>
        <v>0</v>
      </c>
      <c r="G22" s="9">
        <f t="shared" si="1"/>
        <v>7.9826506288303625</v>
      </c>
      <c r="H22" s="9">
        <f t="shared" si="2"/>
        <v>5.552412323193179</v>
      </c>
    </row>
    <row r="23" spans="1:8" ht="15">
      <c r="A23" s="7" t="s">
        <v>17</v>
      </c>
      <c r="B23" s="7" t="s">
        <v>95</v>
      </c>
      <c r="C23" s="9"/>
      <c r="D23" s="9">
        <v>19611.96</v>
      </c>
      <c r="E23" s="9"/>
      <c r="F23" s="9">
        <f t="shared" si="0"/>
        <v>0</v>
      </c>
      <c r="G23" s="9">
        <f t="shared" si="1"/>
        <v>20.676663430001042</v>
      </c>
      <c r="H23" s="9">
        <f t="shared" si="2"/>
        <v>0</v>
      </c>
    </row>
    <row r="24" spans="1:8" ht="15">
      <c r="A24" s="7" t="s">
        <v>32</v>
      </c>
      <c r="B24" s="7" t="s">
        <v>31</v>
      </c>
      <c r="C24" s="9">
        <v>37412</v>
      </c>
      <c r="D24" s="9">
        <v>234910.2</v>
      </c>
      <c r="E24" s="9">
        <v>178728.7</v>
      </c>
      <c r="F24" s="9">
        <f t="shared" si="0"/>
        <v>64.58295211691635</v>
      </c>
      <c r="G24" s="9">
        <f t="shared" si="1"/>
        <v>247.66311687736624</v>
      </c>
      <c r="H24" s="9">
        <f t="shared" si="2"/>
        <v>346.30633598139895</v>
      </c>
    </row>
    <row r="25" spans="1:8" ht="15">
      <c r="A25" s="7" t="s">
        <v>27</v>
      </c>
      <c r="B25" s="7" t="s">
        <v>67</v>
      </c>
      <c r="C25" s="9">
        <v>7065</v>
      </c>
      <c r="D25" s="9"/>
      <c r="E25" s="9"/>
      <c r="F25" s="9">
        <f t="shared" si="0"/>
        <v>12.196048238693841</v>
      </c>
      <c r="G25" s="9">
        <f t="shared" si="1"/>
        <v>0</v>
      </c>
      <c r="H25" s="9">
        <f t="shared" si="2"/>
        <v>0</v>
      </c>
    </row>
    <row r="26" spans="1:8" ht="15">
      <c r="A26" s="7" t="s">
        <v>56</v>
      </c>
      <c r="B26" s="7" t="s">
        <v>68</v>
      </c>
      <c r="C26" s="9">
        <v>26870</v>
      </c>
      <c r="D26" s="9"/>
      <c r="E26" s="9">
        <v>30167.6</v>
      </c>
      <c r="F26" s="9">
        <f t="shared" si="0"/>
        <v>46.384687356504394</v>
      </c>
      <c r="G26" s="9">
        <f t="shared" si="1"/>
        <v>0</v>
      </c>
      <c r="H26" s="9">
        <f t="shared" si="2"/>
        <v>58.45301298198023</v>
      </c>
    </row>
    <row r="27" spans="1:8" ht="15">
      <c r="A27" s="7" t="s">
        <v>19</v>
      </c>
      <c r="B27" s="7" t="s">
        <v>33</v>
      </c>
      <c r="C27" s="9">
        <v>106793</v>
      </c>
      <c r="D27" s="9">
        <v>172158.39</v>
      </c>
      <c r="E27" s="9">
        <v>109374.6</v>
      </c>
      <c r="F27" s="9">
        <f t="shared" si="0"/>
        <v>184.35280673104478</v>
      </c>
      <c r="G27" s="9">
        <f t="shared" si="1"/>
        <v>181.5046067134982</v>
      </c>
      <c r="H27" s="9">
        <f t="shared" si="2"/>
        <v>211.9252082929665</v>
      </c>
    </row>
    <row r="28" spans="1:8" ht="15">
      <c r="A28" s="6"/>
      <c r="B28" s="6" t="s">
        <v>34</v>
      </c>
      <c r="C28" s="8">
        <v>2276639</v>
      </c>
      <c r="D28" s="8">
        <v>3974425.79</v>
      </c>
      <c r="E28" s="8">
        <v>864386.3</v>
      </c>
      <c r="F28" s="8">
        <f t="shared" si="0"/>
        <v>3930.077716361176</v>
      </c>
      <c r="G28" s="8">
        <f t="shared" si="1"/>
        <v>4190.19131118695</v>
      </c>
      <c r="H28" s="8">
        <f t="shared" si="2"/>
        <v>1674.842666149971</v>
      </c>
    </row>
    <row r="29" spans="1:8" ht="15">
      <c r="A29" s="7" t="s">
        <v>4</v>
      </c>
      <c r="B29" s="7" t="s">
        <v>35</v>
      </c>
      <c r="C29" s="9">
        <v>428373</v>
      </c>
      <c r="D29" s="9">
        <v>1001914.5</v>
      </c>
      <c r="E29" s="9">
        <v>235992.5</v>
      </c>
      <c r="F29" s="9">
        <f t="shared" si="0"/>
        <v>739.4844688116061</v>
      </c>
      <c r="G29" s="9">
        <f t="shared" si="1"/>
        <v>1056.3069118098233</v>
      </c>
      <c r="H29" s="9">
        <f t="shared" si="2"/>
        <v>457.26118969192015</v>
      </c>
    </row>
    <row r="30" spans="1:8" ht="15">
      <c r="A30" s="7" t="s">
        <v>7</v>
      </c>
      <c r="B30" s="7" t="s">
        <v>36</v>
      </c>
      <c r="C30" s="9">
        <v>263552</v>
      </c>
      <c r="D30" s="9">
        <v>905696.9</v>
      </c>
      <c r="E30" s="9">
        <v>124847.2</v>
      </c>
      <c r="F30" s="9">
        <f t="shared" si="0"/>
        <v>454.9600715363396</v>
      </c>
      <c r="G30" s="9">
        <f t="shared" si="1"/>
        <v>954.8658048912661</v>
      </c>
      <c r="H30" s="9">
        <f t="shared" si="2"/>
        <v>241.9050571594652</v>
      </c>
    </row>
    <row r="31" spans="1:8" ht="15">
      <c r="A31" s="7" t="s">
        <v>9</v>
      </c>
      <c r="B31" s="7" t="s">
        <v>37</v>
      </c>
      <c r="C31" s="9">
        <v>1584714</v>
      </c>
      <c r="D31" s="9">
        <v>1705279.79</v>
      </c>
      <c r="E31" s="9">
        <v>454325.8</v>
      </c>
      <c r="F31" s="9">
        <f t="shared" si="0"/>
        <v>2735.6331760132302</v>
      </c>
      <c r="G31" s="9">
        <f t="shared" si="1"/>
        <v>1797.8568318420423</v>
      </c>
      <c r="H31" s="9">
        <f t="shared" si="2"/>
        <v>880.3057546987018</v>
      </c>
    </row>
    <row r="32" spans="1:8" ht="15">
      <c r="A32" s="7" t="s">
        <v>13</v>
      </c>
      <c r="B32" s="7" t="s">
        <v>38</v>
      </c>
      <c r="C32" s="9"/>
      <c r="D32" s="9">
        <v>361534.6</v>
      </c>
      <c r="E32" s="9">
        <v>49220.8</v>
      </c>
      <c r="F32" s="9">
        <f t="shared" si="0"/>
        <v>0</v>
      </c>
      <c r="G32" s="9">
        <f t="shared" si="1"/>
        <v>381.1617626438181</v>
      </c>
      <c r="H32" s="9">
        <f t="shared" si="2"/>
        <v>95.37066459988374</v>
      </c>
    </row>
    <row r="33" spans="1:8" ht="15">
      <c r="A33" s="6"/>
      <c r="B33" s="6" t="s">
        <v>39</v>
      </c>
      <c r="C33" s="8">
        <v>12150</v>
      </c>
      <c r="D33" s="8">
        <v>10250</v>
      </c>
      <c r="E33" s="8"/>
      <c r="F33" s="8">
        <f t="shared" si="0"/>
        <v>20.974095697116798</v>
      </c>
      <c r="G33" s="8">
        <f t="shared" si="1"/>
        <v>10.806456884345609</v>
      </c>
      <c r="H33" s="8">
        <f t="shared" si="2"/>
        <v>0</v>
      </c>
    </row>
    <row r="34" spans="1:8" ht="15">
      <c r="A34" s="7" t="s">
        <v>9</v>
      </c>
      <c r="B34" s="7" t="s">
        <v>84</v>
      </c>
      <c r="C34" s="9"/>
      <c r="D34" s="9">
        <v>10250</v>
      </c>
      <c r="E34" s="9"/>
      <c r="F34" s="9">
        <f t="shared" si="0"/>
        <v>0</v>
      </c>
      <c r="G34" s="9">
        <f t="shared" si="1"/>
        <v>10.806456884345609</v>
      </c>
      <c r="H34" s="9">
        <f t="shared" si="2"/>
        <v>0</v>
      </c>
    </row>
    <row r="35" spans="1:8" ht="15">
      <c r="A35" s="7" t="s">
        <v>13</v>
      </c>
      <c r="B35" s="7" t="s">
        <v>40</v>
      </c>
      <c r="C35" s="9">
        <v>12150</v>
      </c>
      <c r="D35" s="9"/>
      <c r="E35" s="9"/>
      <c r="F35" s="9">
        <f t="shared" si="0"/>
        <v>20.974095697116798</v>
      </c>
      <c r="G35" s="9">
        <f t="shared" si="1"/>
        <v>0</v>
      </c>
      <c r="H35" s="9">
        <f t="shared" si="2"/>
        <v>0</v>
      </c>
    </row>
    <row r="36" spans="1:8" ht="15">
      <c r="A36" s="6"/>
      <c r="B36" s="6" t="s">
        <v>41</v>
      </c>
      <c r="C36" s="8">
        <v>3099104</v>
      </c>
      <c r="D36" s="8">
        <v>6735824.38</v>
      </c>
      <c r="E36" s="8">
        <v>2582475.1999999997</v>
      </c>
      <c r="F36" s="8">
        <f t="shared" si="0"/>
        <v>5349.868631384153</v>
      </c>
      <c r="G36" s="8">
        <f t="shared" si="1"/>
        <v>7101.502023706731</v>
      </c>
      <c r="H36" s="8">
        <f t="shared" si="2"/>
        <v>5003.827165278046</v>
      </c>
    </row>
    <row r="37" spans="1:8" ht="15">
      <c r="A37" s="7" t="s">
        <v>4</v>
      </c>
      <c r="B37" s="7" t="s">
        <v>42</v>
      </c>
      <c r="C37" s="9">
        <v>796156</v>
      </c>
      <c r="D37" s="9">
        <v>1997723.48</v>
      </c>
      <c r="E37" s="9">
        <v>736242.9</v>
      </c>
      <c r="F37" s="9">
        <f t="shared" si="0"/>
        <v>1374.3746612208824</v>
      </c>
      <c r="G37" s="9">
        <f t="shared" si="1"/>
        <v>2106.176844240475</v>
      </c>
      <c r="H37" s="9">
        <f t="shared" si="2"/>
        <v>1426.5508622360007</v>
      </c>
    </row>
    <row r="38" spans="1:8" ht="15">
      <c r="A38" s="7" t="s">
        <v>7</v>
      </c>
      <c r="B38" s="7" t="s">
        <v>43</v>
      </c>
      <c r="C38" s="9">
        <v>1899625</v>
      </c>
      <c r="D38" s="9">
        <v>3810830.17</v>
      </c>
      <c r="E38" s="9">
        <v>1664542.2</v>
      </c>
      <c r="F38" s="9">
        <f t="shared" si="0"/>
        <v>3279.252390011152</v>
      </c>
      <c r="G38" s="9">
        <f t="shared" si="1"/>
        <v>4017.714334211556</v>
      </c>
      <c r="H38" s="9">
        <f t="shared" si="2"/>
        <v>3225.2319317961633</v>
      </c>
    </row>
    <row r="39" spans="1:8" ht="15">
      <c r="A39" s="7" t="s">
        <v>13</v>
      </c>
      <c r="B39" s="7" t="s">
        <v>72</v>
      </c>
      <c r="C39" s="9">
        <v>1435</v>
      </c>
      <c r="D39" s="9"/>
      <c r="E39" s="9">
        <v>2720</v>
      </c>
      <c r="F39" s="9">
        <f t="shared" si="0"/>
        <v>2.477187434186223</v>
      </c>
      <c r="G39" s="9">
        <f t="shared" si="1"/>
        <v>0</v>
      </c>
      <c r="H39" s="9">
        <f t="shared" si="2"/>
        <v>5.270296454175547</v>
      </c>
    </row>
    <row r="40" spans="1:8" ht="15">
      <c r="A40" s="7" t="s">
        <v>17</v>
      </c>
      <c r="B40" s="7" t="s">
        <v>44</v>
      </c>
      <c r="C40" s="9">
        <v>15110</v>
      </c>
      <c r="D40" s="9">
        <v>187834.2</v>
      </c>
      <c r="E40" s="9">
        <v>42854.3</v>
      </c>
      <c r="F40" s="9">
        <f t="shared" si="0"/>
        <v>26.08383423731974</v>
      </c>
      <c r="G40" s="9">
        <f t="shared" si="1"/>
        <v>198.03143255663903</v>
      </c>
      <c r="H40" s="9">
        <f t="shared" si="2"/>
        <v>83.0348769618291</v>
      </c>
    </row>
    <row r="41" spans="1:8" ht="15">
      <c r="A41" s="7" t="s">
        <v>27</v>
      </c>
      <c r="B41" s="7" t="s">
        <v>45</v>
      </c>
      <c r="C41" s="9">
        <v>386778</v>
      </c>
      <c r="D41" s="9">
        <v>739436.53</v>
      </c>
      <c r="E41" s="9">
        <v>136115.8</v>
      </c>
      <c r="F41" s="9">
        <f t="shared" si="0"/>
        <v>667.6805584806124</v>
      </c>
      <c r="G41" s="9">
        <f t="shared" si="1"/>
        <v>779.5794126980613</v>
      </c>
      <c r="H41" s="9">
        <f t="shared" si="2"/>
        <v>263.7391978298779</v>
      </c>
    </row>
    <row r="42" spans="1:8" ht="15">
      <c r="A42" s="6"/>
      <c r="B42" s="6" t="s">
        <v>46</v>
      </c>
      <c r="C42" s="8">
        <v>162496</v>
      </c>
      <c r="D42" s="8">
        <v>405292.74</v>
      </c>
      <c r="E42" s="8">
        <v>125656.4</v>
      </c>
      <c r="F42" s="8">
        <f t="shared" si="0"/>
        <v>280.5108357529787</v>
      </c>
      <c r="G42" s="8">
        <f t="shared" si="1"/>
        <v>427.29546539983363</v>
      </c>
      <c r="H42" s="8">
        <f t="shared" si="2"/>
        <v>243.47297035458243</v>
      </c>
    </row>
    <row r="43" spans="1:8" ht="15">
      <c r="A43" s="7" t="s">
        <v>4</v>
      </c>
      <c r="B43" s="7" t="s">
        <v>47</v>
      </c>
      <c r="C43" s="9">
        <v>162496</v>
      </c>
      <c r="D43" s="9">
        <v>363831.14</v>
      </c>
      <c r="E43" s="9">
        <v>85209.1</v>
      </c>
      <c r="F43" s="9">
        <f t="shared" si="0"/>
        <v>280.5108357529787</v>
      </c>
      <c r="G43" s="9">
        <f t="shared" si="1"/>
        <v>383.5829783016889</v>
      </c>
      <c r="H43" s="9">
        <f t="shared" si="2"/>
        <v>165.1019182329006</v>
      </c>
    </row>
    <row r="44" spans="1:8" ht="15">
      <c r="A44" s="7" t="s">
        <v>7</v>
      </c>
      <c r="B44" s="7" t="s">
        <v>86</v>
      </c>
      <c r="C44" s="9"/>
      <c r="D44" s="9">
        <v>6722.85</v>
      </c>
      <c r="E44" s="9"/>
      <c r="F44" s="9">
        <f t="shared" si="0"/>
        <v>0</v>
      </c>
      <c r="G44" s="9">
        <f t="shared" si="1"/>
        <v>7.08782328438272</v>
      </c>
      <c r="H44" s="9">
        <f t="shared" si="2"/>
        <v>0</v>
      </c>
    </row>
    <row r="45" spans="1:8" ht="15">
      <c r="A45" s="7" t="s">
        <v>15</v>
      </c>
      <c r="B45" s="7" t="s">
        <v>48</v>
      </c>
      <c r="C45" s="9"/>
      <c r="D45" s="9">
        <v>34738.75</v>
      </c>
      <c r="E45" s="9">
        <v>40447.3</v>
      </c>
      <c r="F45" s="9">
        <f t="shared" si="0"/>
        <v>0</v>
      </c>
      <c r="G45" s="9">
        <f t="shared" si="1"/>
        <v>36.62466381376205</v>
      </c>
      <c r="H45" s="9">
        <f t="shared" si="2"/>
        <v>78.37105212168184</v>
      </c>
    </row>
    <row r="46" spans="1:8" ht="15">
      <c r="A46" s="6"/>
      <c r="B46" s="6" t="s">
        <v>49</v>
      </c>
      <c r="C46" s="8">
        <v>1215000</v>
      </c>
      <c r="D46" s="8">
        <v>2385813.56</v>
      </c>
      <c r="E46" s="8">
        <v>622540.7</v>
      </c>
      <c r="F46" s="8">
        <f t="shared" si="0"/>
        <v>2097.40956971168</v>
      </c>
      <c r="G46" s="8">
        <f t="shared" si="1"/>
        <v>2515.335743436791</v>
      </c>
      <c r="H46" s="8">
        <f t="shared" si="2"/>
        <v>1206.2404572757216</v>
      </c>
    </row>
    <row r="47" spans="1:8" ht="15">
      <c r="A47" s="7" t="s">
        <v>4</v>
      </c>
      <c r="B47" s="7" t="s">
        <v>50</v>
      </c>
      <c r="C47" s="9">
        <v>411460</v>
      </c>
      <c r="D47" s="9">
        <v>866855.12</v>
      </c>
      <c r="E47" s="9">
        <v>170707.7</v>
      </c>
      <c r="F47" s="9">
        <f t="shared" si="0"/>
        <v>710.2881823486155</v>
      </c>
      <c r="G47" s="9">
        <f t="shared" si="1"/>
        <v>913.9153638296818</v>
      </c>
      <c r="H47" s="9">
        <f t="shared" si="2"/>
        <v>330.7647742685526</v>
      </c>
    </row>
    <row r="48" spans="1:8" ht="15">
      <c r="A48" s="7" t="s">
        <v>7</v>
      </c>
      <c r="B48" s="7" t="s">
        <v>51</v>
      </c>
      <c r="C48" s="9">
        <v>173383</v>
      </c>
      <c r="D48" s="9">
        <v>594034.58</v>
      </c>
      <c r="E48" s="9">
        <v>109265.8</v>
      </c>
      <c r="F48" s="9">
        <f t="shared" si="0"/>
        <v>299.30466125540755</v>
      </c>
      <c r="G48" s="9">
        <f t="shared" si="1"/>
        <v>626.2838123493026</v>
      </c>
      <c r="H48" s="9">
        <f t="shared" si="2"/>
        <v>211.71439643479945</v>
      </c>
    </row>
    <row r="49" spans="1:8" ht="15">
      <c r="A49" s="7" t="s">
        <v>9</v>
      </c>
      <c r="B49" s="7" t="s">
        <v>52</v>
      </c>
      <c r="C49" s="9">
        <v>12752</v>
      </c>
      <c r="D49" s="9"/>
      <c r="E49" s="9"/>
      <c r="F49" s="9">
        <f t="shared" si="0"/>
        <v>22.013306035360774</v>
      </c>
      <c r="G49" s="9">
        <f t="shared" si="1"/>
        <v>0</v>
      </c>
      <c r="H49" s="9">
        <f t="shared" si="2"/>
        <v>0</v>
      </c>
    </row>
    <row r="50" spans="1:8" ht="15">
      <c r="A50" s="7" t="s">
        <v>11</v>
      </c>
      <c r="B50" s="7" t="s">
        <v>53</v>
      </c>
      <c r="C50" s="9">
        <v>207631</v>
      </c>
      <c r="D50" s="9">
        <v>378105.5</v>
      </c>
      <c r="E50" s="9">
        <v>230460</v>
      </c>
      <c r="F50" s="9">
        <f t="shared" si="0"/>
        <v>358.42571717597184</v>
      </c>
      <c r="G50" s="9">
        <f t="shared" si="1"/>
        <v>398.63227155940865</v>
      </c>
      <c r="H50" s="9">
        <f t="shared" si="2"/>
        <v>446.5413679519473</v>
      </c>
    </row>
    <row r="51" spans="1:8" ht="15">
      <c r="A51" s="7" t="s">
        <v>17</v>
      </c>
      <c r="B51" s="7" t="s">
        <v>89</v>
      </c>
      <c r="C51" s="9"/>
      <c r="D51" s="9">
        <v>1200</v>
      </c>
      <c r="E51" s="9"/>
      <c r="F51" s="9">
        <f t="shared" si="0"/>
        <v>0</v>
      </c>
      <c r="G51" s="9">
        <f t="shared" si="1"/>
        <v>1.2651461718258274</v>
      </c>
      <c r="H51" s="9">
        <f t="shared" si="2"/>
        <v>0</v>
      </c>
    </row>
    <row r="52" spans="1:8" ht="15">
      <c r="A52" s="7" t="s">
        <v>32</v>
      </c>
      <c r="B52" s="7" t="s">
        <v>54</v>
      </c>
      <c r="C52" s="9">
        <v>20077</v>
      </c>
      <c r="D52" s="9">
        <v>59142.92</v>
      </c>
      <c r="E52" s="9">
        <v>15754</v>
      </c>
      <c r="F52" s="9">
        <f t="shared" si="0"/>
        <v>34.658182659342714</v>
      </c>
      <c r="G52" s="9">
        <f t="shared" si="1"/>
        <v>62.3536990238343</v>
      </c>
      <c r="H52" s="9">
        <f t="shared" si="2"/>
        <v>30.525092036427047</v>
      </c>
    </row>
    <row r="53" spans="1:8" ht="15">
      <c r="A53" s="7" t="s">
        <v>56</v>
      </c>
      <c r="B53" s="7" t="s">
        <v>55</v>
      </c>
      <c r="C53" s="9">
        <v>389697</v>
      </c>
      <c r="D53" s="9">
        <v>486475.44</v>
      </c>
      <c r="E53" s="9">
        <v>96353.2</v>
      </c>
      <c r="F53" s="9">
        <f t="shared" si="0"/>
        <v>672.7195202369815</v>
      </c>
      <c r="G53" s="9">
        <f t="shared" si="1"/>
        <v>512.8854505027375</v>
      </c>
      <c r="H53" s="9">
        <f t="shared" si="2"/>
        <v>186.69482658399534</v>
      </c>
    </row>
    <row r="54" spans="1:8" ht="15">
      <c r="A54" s="6"/>
      <c r="B54" s="6" t="s">
        <v>57</v>
      </c>
      <c r="C54" s="8">
        <v>401505</v>
      </c>
      <c r="D54" s="8">
        <v>4188887.21</v>
      </c>
      <c r="E54" s="8">
        <v>405565.69999999995</v>
      </c>
      <c r="F54" s="8">
        <f t="shared" si="0"/>
        <v>693.1032339811424</v>
      </c>
      <c r="G54" s="8">
        <f t="shared" si="1"/>
        <v>4416.295514951392</v>
      </c>
      <c r="H54" s="8">
        <f t="shared" si="2"/>
        <v>785.8277465607439</v>
      </c>
    </row>
    <row r="55" spans="1:8" ht="15">
      <c r="A55" s="7" t="s">
        <v>4</v>
      </c>
      <c r="B55" s="7" t="s">
        <v>58</v>
      </c>
      <c r="C55" s="9">
        <v>23426</v>
      </c>
      <c r="D55" s="9">
        <v>18736.25</v>
      </c>
      <c r="E55" s="9"/>
      <c r="F55" s="9">
        <f t="shared" si="0"/>
        <v>40.43943751445746</v>
      </c>
      <c r="G55" s="9">
        <f t="shared" si="1"/>
        <v>19.753412468226383</v>
      </c>
      <c r="H55" s="9">
        <f t="shared" si="2"/>
        <v>0</v>
      </c>
    </row>
    <row r="56" spans="1:8" ht="15">
      <c r="A56" s="7" t="s">
        <v>7</v>
      </c>
      <c r="B56" s="7" t="s">
        <v>90</v>
      </c>
      <c r="C56" s="9"/>
      <c r="D56" s="9">
        <v>400002.3</v>
      </c>
      <c r="E56" s="9">
        <v>6210.5</v>
      </c>
      <c r="F56" s="9">
        <f t="shared" si="0"/>
        <v>0</v>
      </c>
      <c r="G56" s="9">
        <f t="shared" si="1"/>
        <v>421.71781547210514</v>
      </c>
      <c r="H56" s="9">
        <f t="shared" si="2"/>
        <v>12.033520635535748</v>
      </c>
    </row>
    <row r="57" spans="1:8" ht="15">
      <c r="A57" s="7" t="s">
        <v>9</v>
      </c>
      <c r="B57" s="7" t="s">
        <v>59</v>
      </c>
      <c r="C57" s="9">
        <v>364686</v>
      </c>
      <c r="D57" s="9">
        <v>3419781.82</v>
      </c>
      <c r="E57" s="9">
        <v>267193.3</v>
      </c>
      <c r="F57" s="9">
        <f t="shared" si="0"/>
        <v>629.543955835287</v>
      </c>
      <c r="G57" s="9">
        <f t="shared" si="1"/>
        <v>3605.4365650438003</v>
      </c>
      <c r="H57" s="9">
        <f t="shared" si="2"/>
        <v>517.7161402828908</v>
      </c>
    </row>
    <row r="58" spans="1:8" ht="15">
      <c r="A58" s="7" t="s">
        <v>11</v>
      </c>
      <c r="B58" s="7" t="s">
        <v>91</v>
      </c>
      <c r="C58" s="9"/>
      <c r="D58" s="9"/>
      <c r="E58" s="9">
        <v>77141</v>
      </c>
      <c r="F58" s="9">
        <f t="shared" si="0"/>
        <v>0</v>
      </c>
      <c r="G58" s="9">
        <f t="shared" si="1"/>
        <v>0</v>
      </c>
      <c r="H58" s="9">
        <f t="shared" si="2"/>
        <v>149.46909513660142</v>
      </c>
    </row>
    <row r="59" spans="1:8" ht="15">
      <c r="A59" s="7" t="s">
        <v>15</v>
      </c>
      <c r="B59" s="7" t="s">
        <v>60</v>
      </c>
      <c r="C59" s="9">
        <v>13393</v>
      </c>
      <c r="D59" s="9">
        <v>350366.84</v>
      </c>
      <c r="E59" s="9">
        <v>55020.9</v>
      </c>
      <c r="F59" s="9">
        <f t="shared" si="0"/>
        <v>23.119840631397963</v>
      </c>
      <c r="G59" s="9">
        <f t="shared" si="1"/>
        <v>369.3877219672602</v>
      </c>
      <c r="H59" s="9">
        <f t="shared" si="2"/>
        <v>106.60899050571595</v>
      </c>
    </row>
    <row r="60" spans="1:8" s="13" customFormat="1" ht="15">
      <c r="A60" s="11"/>
      <c r="B60" s="11" t="s">
        <v>61</v>
      </c>
      <c r="C60" s="12">
        <v>8554069</v>
      </c>
      <c r="D60" s="12">
        <v>20626206.89</v>
      </c>
      <c r="E60" s="12">
        <v>6221167.6</v>
      </c>
      <c r="F60" s="12">
        <f t="shared" si="0"/>
        <v>14766.572988126765</v>
      </c>
      <c r="G60" s="12">
        <f t="shared" si="1"/>
        <v>21745.97223847584</v>
      </c>
      <c r="H60" s="12">
        <f t="shared" si="2"/>
        <v>12054.190273202867</v>
      </c>
    </row>
    <row r="61" spans="3:5" ht="15">
      <c r="C61" s="10"/>
      <c r="D61" s="10"/>
      <c r="E61" s="10"/>
    </row>
  </sheetData>
  <sheetProtection/>
  <autoFilter ref="A3:E60"/>
  <mergeCells count="2">
    <mergeCell ref="C1:E1"/>
    <mergeCell ref="F1:H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2"/>
  <sheetViews>
    <sheetView tabSelected="1" zoomScalePageLayoutView="0" workbookViewId="0" topLeftCell="A25">
      <selection activeCell="L54" sqref="L54"/>
    </sheetView>
  </sheetViews>
  <sheetFormatPr defaultColWidth="9.140625" defaultRowHeight="15"/>
  <cols>
    <col min="1" max="1" width="8.57421875" style="0" customWidth="1"/>
    <col min="2" max="2" width="63.421875" style="0" customWidth="1"/>
    <col min="3" max="3" width="12.421875" style="0" bestFit="1" customWidth="1"/>
    <col min="4" max="5" width="11.421875" style="0" bestFit="1" customWidth="1"/>
    <col min="6" max="6" width="11.57421875" style="0" bestFit="1" customWidth="1"/>
  </cols>
  <sheetData>
    <row r="1" spans="1:6" ht="21.75" customHeight="1">
      <c r="A1" s="33" t="s">
        <v>1</v>
      </c>
      <c r="B1" s="33" t="s">
        <v>0</v>
      </c>
      <c r="C1" s="20" t="s">
        <v>122</v>
      </c>
      <c r="D1" s="21"/>
      <c r="E1" s="22"/>
      <c r="F1" s="33" t="s">
        <v>123</v>
      </c>
    </row>
    <row r="2" spans="1:6" ht="16.5" customHeight="1">
      <c r="A2" s="34"/>
      <c r="B2" s="34"/>
      <c r="C2" s="19">
        <v>2008</v>
      </c>
      <c r="D2" s="19">
        <v>2009</v>
      </c>
      <c r="E2" s="19">
        <v>2010</v>
      </c>
      <c r="F2" s="34"/>
    </row>
    <row r="3" spans="1:6" ht="15">
      <c r="A3" s="23"/>
      <c r="B3" s="23" t="s">
        <v>3</v>
      </c>
      <c r="C3" s="24">
        <v>956693.8</v>
      </c>
      <c r="D3" s="24">
        <v>896301.4000000001</v>
      </c>
      <c r="E3" s="24">
        <v>1153468</v>
      </c>
      <c r="F3" s="25">
        <f>IF(E3&gt;C3,E3/C3,-C3/E3)</f>
        <v>1.2056814834589709</v>
      </c>
    </row>
    <row r="4" spans="1:6" ht="30">
      <c r="A4" s="26" t="s">
        <v>7</v>
      </c>
      <c r="B4" s="26" t="s">
        <v>6</v>
      </c>
      <c r="C4" s="27">
        <v>3643.3</v>
      </c>
      <c r="D4" s="27">
        <v>3001.5</v>
      </c>
      <c r="E4" s="27">
        <v>3011</v>
      </c>
      <c r="F4" s="28">
        <f>IF(E4&gt;C4,E4/C4,-C4/E4)</f>
        <v>-1.2099966788442378</v>
      </c>
    </row>
    <row r="5" spans="1:6" ht="45">
      <c r="A5" s="26" t="s">
        <v>9</v>
      </c>
      <c r="B5" s="26" t="s">
        <v>8</v>
      </c>
      <c r="C5" s="27">
        <v>33253.6</v>
      </c>
      <c r="D5" s="27">
        <v>45514.8</v>
      </c>
      <c r="E5" s="27">
        <v>49542</v>
      </c>
      <c r="F5" s="28">
        <f aca="true" t="shared" si="0" ref="F5:F51">IF(E5&gt;C5,E5/C5,-C5/E5)</f>
        <v>1.4898236581903914</v>
      </c>
    </row>
    <row r="6" spans="1:6" ht="45">
      <c r="A6" s="26" t="s">
        <v>11</v>
      </c>
      <c r="B6" s="26" t="s">
        <v>10</v>
      </c>
      <c r="C6" s="27">
        <v>710422.4</v>
      </c>
      <c r="D6" s="27">
        <v>738236.7</v>
      </c>
      <c r="E6" s="27">
        <v>810047</v>
      </c>
      <c r="F6" s="28">
        <f t="shared" si="0"/>
        <v>1.140232909322679</v>
      </c>
    </row>
    <row r="7" spans="1:6" ht="15">
      <c r="A7" s="26" t="s">
        <v>13</v>
      </c>
      <c r="B7" s="26" t="s">
        <v>12</v>
      </c>
      <c r="C7" s="27">
        <v>190.7</v>
      </c>
      <c r="D7" s="27">
        <v>81.8</v>
      </c>
      <c r="E7" s="27"/>
      <c r="F7" s="28"/>
    </row>
    <row r="8" spans="1:6" ht="30">
      <c r="A8" s="26" t="s">
        <v>15</v>
      </c>
      <c r="B8" s="26" t="s">
        <v>14</v>
      </c>
      <c r="C8" s="27">
        <v>11934.9</v>
      </c>
      <c r="D8" s="27">
        <v>14151.8</v>
      </c>
      <c r="E8" s="27">
        <v>16277</v>
      </c>
      <c r="F8" s="28">
        <f t="shared" si="0"/>
        <v>1.3638153650219105</v>
      </c>
    </row>
    <row r="9" spans="1:6" ht="15">
      <c r="A9" s="26" t="s">
        <v>17</v>
      </c>
      <c r="B9" s="26" t="s">
        <v>16</v>
      </c>
      <c r="C9" s="27">
        <v>772.2</v>
      </c>
      <c r="D9" s="27">
        <v>26745.9</v>
      </c>
      <c r="E9" s="27">
        <v>25434</v>
      </c>
      <c r="F9" s="28">
        <f t="shared" si="0"/>
        <v>32.93706293706293</v>
      </c>
    </row>
    <row r="10" spans="1:6" ht="15">
      <c r="A10" s="26" t="s">
        <v>19</v>
      </c>
      <c r="B10" s="26" t="s">
        <v>18</v>
      </c>
      <c r="C10" s="27"/>
      <c r="D10" s="27"/>
      <c r="E10" s="27">
        <v>208921</v>
      </c>
      <c r="F10" s="28"/>
    </row>
    <row r="11" spans="1:6" ht="15">
      <c r="A11" s="26" t="s">
        <v>21</v>
      </c>
      <c r="B11" s="26" t="s">
        <v>20</v>
      </c>
      <c r="C11" s="27">
        <v>196476.7</v>
      </c>
      <c r="D11" s="27">
        <v>68568.9</v>
      </c>
      <c r="E11" s="27">
        <v>40236</v>
      </c>
      <c r="F11" s="28">
        <f t="shared" si="0"/>
        <v>-4.8831071677105085</v>
      </c>
    </row>
    <row r="12" spans="1:6" ht="15">
      <c r="A12" s="23"/>
      <c r="B12" s="23" t="s">
        <v>22</v>
      </c>
      <c r="C12" s="24">
        <v>1064.3</v>
      </c>
      <c r="D12" s="24">
        <v>459</v>
      </c>
      <c r="E12" s="24">
        <v>460</v>
      </c>
      <c r="F12" s="25">
        <f t="shared" si="0"/>
        <v>-2.313695652173913</v>
      </c>
    </row>
    <row r="13" spans="1:6" ht="15">
      <c r="A13" s="26" t="s">
        <v>11</v>
      </c>
      <c r="B13" s="26" t="s">
        <v>23</v>
      </c>
      <c r="C13" s="27">
        <v>1064.3</v>
      </c>
      <c r="D13" s="27">
        <v>459</v>
      </c>
      <c r="E13" s="27">
        <v>460</v>
      </c>
      <c r="F13" s="28">
        <f t="shared" si="0"/>
        <v>-2.313695652173913</v>
      </c>
    </row>
    <row r="14" spans="1:6" ht="15">
      <c r="A14" s="23"/>
      <c r="B14" s="23" t="s">
        <v>24</v>
      </c>
      <c r="C14" s="24">
        <v>63826.5</v>
      </c>
      <c r="D14" s="24">
        <v>54920.5</v>
      </c>
      <c r="E14" s="24">
        <v>52409</v>
      </c>
      <c r="F14" s="25">
        <f t="shared" si="0"/>
        <v>-1.2178538037359996</v>
      </c>
    </row>
    <row r="15" spans="1:6" ht="15">
      <c r="A15" s="26" t="s">
        <v>7</v>
      </c>
      <c r="B15" s="26" t="s">
        <v>25</v>
      </c>
      <c r="C15" s="27">
        <v>2449.3</v>
      </c>
      <c r="D15" s="27">
        <v>2610.3</v>
      </c>
      <c r="E15" s="27">
        <v>3303</v>
      </c>
      <c r="F15" s="28">
        <f t="shared" si="0"/>
        <v>1.3485485648960926</v>
      </c>
    </row>
    <row r="16" spans="1:6" ht="30">
      <c r="A16" s="26" t="s">
        <v>27</v>
      </c>
      <c r="B16" s="26" t="s">
        <v>26</v>
      </c>
      <c r="C16" s="27">
        <v>30743.7</v>
      </c>
      <c r="D16" s="27">
        <v>34095.7</v>
      </c>
      <c r="E16" s="27">
        <v>33856</v>
      </c>
      <c r="F16" s="28">
        <f t="shared" si="0"/>
        <v>1.1012337487029862</v>
      </c>
    </row>
    <row r="17" spans="1:6" ht="30">
      <c r="A17" s="26" t="s">
        <v>21</v>
      </c>
      <c r="B17" s="26" t="s">
        <v>28</v>
      </c>
      <c r="C17" s="27">
        <v>30633.5</v>
      </c>
      <c r="D17" s="27">
        <v>18214.5</v>
      </c>
      <c r="E17" s="27">
        <v>15250</v>
      </c>
      <c r="F17" s="28">
        <f t="shared" si="0"/>
        <v>-2.0087540983606558</v>
      </c>
    </row>
    <row r="18" spans="1:6" ht="15">
      <c r="A18" s="23"/>
      <c r="B18" s="23" t="s">
        <v>29</v>
      </c>
      <c r="C18" s="24">
        <v>318116.9</v>
      </c>
      <c r="D18" s="24">
        <v>465862.19999999995</v>
      </c>
      <c r="E18" s="24">
        <v>180838</v>
      </c>
      <c r="F18" s="25">
        <f t="shared" si="0"/>
        <v>-1.7591264004246896</v>
      </c>
    </row>
    <row r="19" spans="1:6" ht="15">
      <c r="A19" s="26" t="s">
        <v>4</v>
      </c>
      <c r="B19" s="26" t="s">
        <v>30</v>
      </c>
      <c r="C19" s="27">
        <v>2405.9</v>
      </c>
      <c r="D19" s="27">
        <v>2525.3</v>
      </c>
      <c r="E19" s="27">
        <v>2698</v>
      </c>
      <c r="F19" s="28">
        <f t="shared" si="0"/>
        <v>1.1214098674092854</v>
      </c>
    </row>
    <row r="20" spans="1:6" ht="15">
      <c r="A20" s="26" t="s">
        <v>32</v>
      </c>
      <c r="B20" s="26" t="s">
        <v>31</v>
      </c>
      <c r="C20" s="27">
        <v>211647.5</v>
      </c>
      <c r="D20" s="27">
        <v>244900.8</v>
      </c>
      <c r="E20" s="27">
        <v>37412</v>
      </c>
      <c r="F20" s="28">
        <f t="shared" si="0"/>
        <v>-5.65720891692505</v>
      </c>
    </row>
    <row r="21" spans="1:7" ht="15">
      <c r="A21" s="26" t="s">
        <v>27</v>
      </c>
      <c r="B21" s="26" t="s">
        <v>67</v>
      </c>
      <c r="C21" s="27"/>
      <c r="D21" s="27">
        <v>138096</v>
      </c>
      <c r="E21" s="27">
        <v>7065</v>
      </c>
      <c r="F21" s="28">
        <f>-D21/E21</f>
        <v>-19.546496815286623</v>
      </c>
      <c r="G21" t="s">
        <v>124</v>
      </c>
    </row>
    <row r="22" spans="1:6" ht="15">
      <c r="A22" s="26" t="s">
        <v>56</v>
      </c>
      <c r="B22" s="26" t="s">
        <v>68</v>
      </c>
      <c r="C22" s="27"/>
      <c r="D22" s="27">
        <v>25749.8</v>
      </c>
      <c r="E22" s="27">
        <v>26870</v>
      </c>
      <c r="F22" s="28"/>
    </row>
    <row r="23" spans="1:6" ht="15">
      <c r="A23" s="26" t="s">
        <v>19</v>
      </c>
      <c r="B23" s="26" t="s">
        <v>33</v>
      </c>
      <c r="C23" s="27">
        <v>104063.5</v>
      </c>
      <c r="D23" s="27">
        <v>54590.3</v>
      </c>
      <c r="E23" s="27">
        <v>106793</v>
      </c>
      <c r="F23" s="28">
        <f t="shared" si="0"/>
        <v>1.0262291773772745</v>
      </c>
    </row>
    <row r="24" spans="1:6" ht="15">
      <c r="A24" s="23"/>
      <c r="B24" s="23" t="s">
        <v>34</v>
      </c>
      <c r="C24" s="24">
        <v>4204745.7</v>
      </c>
      <c r="D24" s="24">
        <v>2448232.6</v>
      </c>
      <c r="E24" s="24">
        <v>2276639</v>
      </c>
      <c r="F24" s="25">
        <f t="shared" si="0"/>
        <v>-1.8469092816208454</v>
      </c>
    </row>
    <row r="25" spans="1:6" ht="15">
      <c r="A25" s="26" t="s">
        <v>4</v>
      </c>
      <c r="B25" s="26" t="s">
        <v>35</v>
      </c>
      <c r="C25" s="27">
        <v>815956.8</v>
      </c>
      <c r="D25" s="27">
        <v>729481.4</v>
      </c>
      <c r="E25" s="27">
        <v>428373</v>
      </c>
      <c r="F25" s="28">
        <f t="shared" si="0"/>
        <v>-1.9047811136556227</v>
      </c>
    </row>
    <row r="26" spans="1:6" ht="15">
      <c r="A26" s="26" t="s">
        <v>7</v>
      </c>
      <c r="B26" s="26" t="s">
        <v>36</v>
      </c>
      <c r="C26" s="27">
        <v>837459.4</v>
      </c>
      <c r="D26" s="27">
        <v>255528.9</v>
      </c>
      <c r="E26" s="27">
        <v>263552</v>
      </c>
      <c r="F26" s="28">
        <f t="shared" si="0"/>
        <v>-3.177586965760078</v>
      </c>
    </row>
    <row r="27" spans="1:6" ht="15">
      <c r="A27" s="26" t="s">
        <v>9</v>
      </c>
      <c r="B27" s="26" t="s">
        <v>37</v>
      </c>
      <c r="C27" s="27">
        <v>2547798.6</v>
      </c>
      <c r="D27" s="27">
        <v>1463222.3</v>
      </c>
      <c r="E27" s="27">
        <v>1584714</v>
      </c>
      <c r="F27" s="28">
        <f t="shared" si="0"/>
        <v>-1.607734013834673</v>
      </c>
    </row>
    <row r="28" spans="1:6" ht="15">
      <c r="A28" s="26" t="s">
        <v>13</v>
      </c>
      <c r="B28" s="26" t="s">
        <v>38</v>
      </c>
      <c r="C28" s="27">
        <v>3530.9</v>
      </c>
      <c r="D28" s="27"/>
      <c r="E28" s="27"/>
      <c r="F28" s="28"/>
    </row>
    <row r="29" spans="1:6" ht="15">
      <c r="A29" s="23"/>
      <c r="B29" s="23" t="s">
        <v>39</v>
      </c>
      <c r="C29" s="24">
        <v>22498.8</v>
      </c>
      <c r="D29" s="24">
        <v>23322.3</v>
      </c>
      <c r="E29" s="24">
        <v>12150</v>
      </c>
      <c r="F29" s="25">
        <f t="shared" si="0"/>
        <v>-1.8517530864197531</v>
      </c>
    </row>
    <row r="30" spans="1:6" ht="15">
      <c r="A30" s="26" t="s">
        <v>13</v>
      </c>
      <c r="B30" s="26" t="s">
        <v>40</v>
      </c>
      <c r="C30" s="27">
        <v>22498.8</v>
      </c>
      <c r="D30" s="27">
        <v>23322.3</v>
      </c>
      <c r="E30" s="27">
        <v>12150</v>
      </c>
      <c r="F30" s="28">
        <f t="shared" si="0"/>
        <v>-1.8517530864197531</v>
      </c>
    </row>
    <row r="31" spans="1:6" ht="15">
      <c r="A31" s="23"/>
      <c r="B31" s="23" t="s">
        <v>41</v>
      </c>
      <c r="C31" s="24">
        <v>3655389.5</v>
      </c>
      <c r="D31" s="24">
        <v>3148465.8000000003</v>
      </c>
      <c r="E31" s="24">
        <v>3099104</v>
      </c>
      <c r="F31" s="25">
        <f t="shared" si="0"/>
        <v>-1.1794988164321043</v>
      </c>
    </row>
    <row r="32" spans="1:6" ht="15">
      <c r="A32" s="26" t="s">
        <v>4</v>
      </c>
      <c r="B32" s="26" t="s">
        <v>42</v>
      </c>
      <c r="C32" s="27">
        <v>1199422.4</v>
      </c>
      <c r="D32" s="27">
        <v>769107</v>
      </c>
      <c r="E32" s="27">
        <v>796156</v>
      </c>
      <c r="F32" s="28">
        <f t="shared" si="0"/>
        <v>-1.506516813287848</v>
      </c>
    </row>
    <row r="33" spans="1:6" ht="15">
      <c r="A33" s="26" t="s">
        <v>7</v>
      </c>
      <c r="B33" s="26" t="s">
        <v>43</v>
      </c>
      <c r="C33" s="27">
        <v>1996532.1</v>
      </c>
      <c r="D33" s="27">
        <v>1998989.6</v>
      </c>
      <c r="E33" s="27">
        <v>1899625</v>
      </c>
      <c r="F33" s="28">
        <f t="shared" si="0"/>
        <v>-1.0510138053563203</v>
      </c>
    </row>
    <row r="34" spans="1:6" ht="15">
      <c r="A34" s="26" t="s">
        <v>13</v>
      </c>
      <c r="B34" s="26" t="s">
        <v>72</v>
      </c>
      <c r="C34" s="27"/>
      <c r="D34" s="27">
        <v>1362.1</v>
      </c>
      <c r="E34" s="27">
        <v>1435</v>
      </c>
      <c r="F34" s="28"/>
    </row>
    <row r="35" spans="1:6" ht="15">
      <c r="A35" s="26" t="s">
        <v>17</v>
      </c>
      <c r="B35" s="26" t="s">
        <v>44</v>
      </c>
      <c r="C35" s="27">
        <v>25752.4</v>
      </c>
      <c r="D35" s="27">
        <v>24823.1</v>
      </c>
      <c r="E35" s="27">
        <v>15110</v>
      </c>
      <c r="F35" s="28">
        <f t="shared" si="0"/>
        <v>-1.7043282594308407</v>
      </c>
    </row>
    <row r="36" spans="1:6" ht="15">
      <c r="A36" s="26" t="s">
        <v>27</v>
      </c>
      <c r="B36" s="26" t="s">
        <v>45</v>
      </c>
      <c r="C36" s="27">
        <v>433682.6</v>
      </c>
      <c r="D36" s="27">
        <v>354184</v>
      </c>
      <c r="E36" s="27">
        <v>386778</v>
      </c>
      <c r="F36" s="28">
        <f t="shared" si="0"/>
        <v>-1.1212700825796709</v>
      </c>
    </row>
    <row r="37" spans="1:6" ht="30">
      <c r="A37" s="23"/>
      <c r="B37" s="23" t="s">
        <v>46</v>
      </c>
      <c r="C37" s="24">
        <v>312501</v>
      </c>
      <c r="D37" s="24">
        <v>187307.9</v>
      </c>
      <c r="E37" s="24">
        <v>162496</v>
      </c>
      <c r="F37" s="25">
        <f t="shared" si="0"/>
        <v>-1.9231304155179205</v>
      </c>
    </row>
    <row r="38" spans="1:6" ht="15">
      <c r="A38" s="26" t="s">
        <v>4</v>
      </c>
      <c r="B38" s="26" t="s">
        <v>47</v>
      </c>
      <c r="C38" s="27">
        <v>269109.5</v>
      </c>
      <c r="D38" s="27">
        <v>187307.9</v>
      </c>
      <c r="E38" s="27">
        <v>162496</v>
      </c>
      <c r="F38" s="28">
        <f t="shared" si="0"/>
        <v>-1.656099227057897</v>
      </c>
    </row>
    <row r="39" spans="1:6" ht="30">
      <c r="A39" s="26" t="s">
        <v>15</v>
      </c>
      <c r="B39" s="26" t="s">
        <v>48</v>
      </c>
      <c r="C39" s="27">
        <v>43391.5</v>
      </c>
      <c r="D39" s="27"/>
      <c r="E39" s="27"/>
      <c r="F39" s="28"/>
    </row>
    <row r="40" spans="1:6" ht="30">
      <c r="A40" s="23"/>
      <c r="B40" s="23" t="s">
        <v>49</v>
      </c>
      <c r="C40" s="24">
        <v>1698773.6</v>
      </c>
      <c r="D40" s="24">
        <v>1090085.7</v>
      </c>
      <c r="E40" s="24">
        <v>1215000</v>
      </c>
      <c r="F40" s="25">
        <f t="shared" si="0"/>
        <v>-1.398167572016461</v>
      </c>
    </row>
    <row r="41" spans="1:6" ht="15">
      <c r="A41" s="26" t="s">
        <v>4</v>
      </c>
      <c r="B41" s="26" t="s">
        <v>50</v>
      </c>
      <c r="C41" s="27">
        <v>507121.7</v>
      </c>
      <c r="D41" s="27">
        <v>361413.6</v>
      </c>
      <c r="E41" s="27">
        <v>411460</v>
      </c>
      <c r="F41" s="28">
        <f t="shared" si="0"/>
        <v>-1.2324933164827687</v>
      </c>
    </row>
    <row r="42" spans="1:6" ht="15">
      <c r="A42" s="26" t="s">
        <v>7</v>
      </c>
      <c r="B42" s="26" t="s">
        <v>51</v>
      </c>
      <c r="C42" s="27">
        <v>339513.8</v>
      </c>
      <c r="D42" s="27">
        <v>185463.3</v>
      </c>
      <c r="E42" s="27">
        <v>173383</v>
      </c>
      <c r="F42" s="28">
        <f t="shared" si="0"/>
        <v>-1.9581723698401803</v>
      </c>
    </row>
    <row r="43" spans="1:6" ht="15">
      <c r="A43" s="26" t="s">
        <v>9</v>
      </c>
      <c r="B43" s="26" t="s">
        <v>52</v>
      </c>
      <c r="C43" s="27">
        <v>10913.6</v>
      </c>
      <c r="D43" s="27">
        <v>7932.2</v>
      </c>
      <c r="E43" s="27">
        <v>12752</v>
      </c>
      <c r="F43" s="28">
        <f t="shared" si="0"/>
        <v>1.1684503738454772</v>
      </c>
    </row>
    <row r="44" spans="1:6" ht="15">
      <c r="A44" s="26" t="s">
        <v>11</v>
      </c>
      <c r="B44" s="26" t="s">
        <v>53</v>
      </c>
      <c r="C44" s="27">
        <v>182913.7</v>
      </c>
      <c r="D44" s="27">
        <v>188604.4</v>
      </c>
      <c r="E44" s="27">
        <v>207631</v>
      </c>
      <c r="F44" s="28">
        <f t="shared" si="0"/>
        <v>1.1351309387979138</v>
      </c>
    </row>
    <row r="45" spans="1:6" ht="15">
      <c r="A45" s="26" t="s">
        <v>32</v>
      </c>
      <c r="B45" s="26" t="s">
        <v>54</v>
      </c>
      <c r="C45" s="27">
        <v>16693.7</v>
      </c>
      <c r="D45" s="27">
        <v>11292.3</v>
      </c>
      <c r="E45" s="27">
        <v>20077</v>
      </c>
      <c r="F45" s="28">
        <f t="shared" si="0"/>
        <v>1.2026692704433408</v>
      </c>
    </row>
    <row r="46" spans="1:6" ht="15">
      <c r="A46" s="26" t="s">
        <v>56</v>
      </c>
      <c r="B46" s="26" t="s">
        <v>55</v>
      </c>
      <c r="C46" s="27">
        <v>641617.1</v>
      </c>
      <c r="D46" s="27">
        <v>335379.9</v>
      </c>
      <c r="E46" s="27">
        <v>389697</v>
      </c>
      <c r="F46" s="28">
        <f t="shared" si="0"/>
        <v>-1.6464512172277435</v>
      </c>
    </row>
    <row r="47" spans="1:6" ht="15">
      <c r="A47" s="23"/>
      <c r="B47" s="23" t="s">
        <v>57</v>
      </c>
      <c r="C47" s="24">
        <v>422627.9</v>
      </c>
      <c r="D47" s="24">
        <v>401974.89999999997</v>
      </c>
      <c r="E47" s="24">
        <v>401505</v>
      </c>
      <c r="F47" s="25">
        <f t="shared" si="0"/>
        <v>-1.0526093074806042</v>
      </c>
    </row>
    <row r="48" spans="1:6" ht="15">
      <c r="A48" s="26" t="s">
        <v>4</v>
      </c>
      <c r="B48" s="26" t="s">
        <v>58</v>
      </c>
      <c r="C48" s="27">
        <v>16073.5</v>
      </c>
      <c r="D48" s="27">
        <v>19122.5</v>
      </c>
      <c r="E48" s="27">
        <v>23426</v>
      </c>
      <c r="F48" s="28">
        <f t="shared" si="0"/>
        <v>1.4574299312533052</v>
      </c>
    </row>
    <row r="49" spans="1:6" ht="15">
      <c r="A49" s="26" t="s">
        <v>9</v>
      </c>
      <c r="B49" s="26" t="s">
        <v>59</v>
      </c>
      <c r="C49" s="27">
        <v>400903.2</v>
      </c>
      <c r="D49" s="27">
        <v>367281.3</v>
      </c>
      <c r="E49" s="27">
        <v>364686</v>
      </c>
      <c r="F49" s="28">
        <f t="shared" si="0"/>
        <v>-1.0993106398381074</v>
      </c>
    </row>
    <row r="50" spans="1:6" ht="15">
      <c r="A50" s="26" t="s">
        <v>15</v>
      </c>
      <c r="B50" s="26" t="s">
        <v>60</v>
      </c>
      <c r="C50" s="27">
        <v>5651.2</v>
      </c>
      <c r="D50" s="27">
        <v>15571.1</v>
      </c>
      <c r="E50" s="27">
        <v>13393</v>
      </c>
      <c r="F50" s="28">
        <f t="shared" si="0"/>
        <v>2.36993912797282</v>
      </c>
    </row>
    <row r="51" spans="1:6" ht="15">
      <c r="A51" s="29"/>
      <c r="B51" s="29" t="s">
        <v>61</v>
      </c>
      <c r="C51" s="30">
        <v>11656238</v>
      </c>
      <c r="D51" s="30">
        <v>8716932.3</v>
      </c>
      <c r="E51" s="30">
        <v>8554069</v>
      </c>
      <c r="F51" s="31">
        <f t="shared" si="0"/>
        <v>-1.3626541941618662</v>
      </c>
    </row>
    <row r="52" ht="15">
      <c r="D52" s="3"/>
    </row>
  </sheetData>
  <sheetProtection/>
  <autoFilter ref="A2:F51"/>
  <mergeCells count="4">
    <mergeCell ref="C1:E1"/>
    <mergeCell ref="F1:F2"/>
    <mergeCell ref="A1:A2"/>
    <mergeCell ref="B1:B2"/>
  </mergeCells>
  <printOptions/>
  <pageMargins left="0.31496062992125984" right="0.2362204724409449" top="0.7480314960629921" bottom="0.7480314960629921" header="0.31496062992125984" footer="0.31496062992125984"/>
  <pageSetup fitToHeight="3" fitToWidth="1" horizontalDpi="600" verticalDpi="600" orientation="portrait" paperSize="9" scale="7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50"/>
  <sheetViews>
    <sheetView zoomScalePageLayoutView="0" workbookViewId="0" topLeftCell="A19">
      <selection activeCell="A50" sqref="A50:F50"/>
    </sheetView>
  </sheetViews>
  <sheetFormatPr defaultColWidth="9.140625" defaultRowHeight="15"/>
  <cols>
    <col min="2" max="2" width="52.57421875" style="0" customWidth="1"/>
    <col min="3" max="5" width="17.00390625" style="0" customWidth="1"/>
  </cols>
  <sheetData>
    <row r="1" spans="1:6" ht="15">
      <c r="A1" s="32" t="s">
        <v>1</v>
      </c>
      <c r="B1" s="32" t="s">
        <v>0</v>
      </c>
      <c r="C1" s="32" t="s">
        <v>125</v>
      </c>
      <c r="D1" s="32"/>
      <c r="E1" s="32"/>
      <c r="F1" s="33" t="s">
        <v>123</v>
      </c>
    </row>
    <row r="2" spans="1:6" ht="15">
      <c r="A2" s="32"/>
      <c r="B2" s="32"/>
      <c r="C2" s="19">
        <v>2008</v>
      </c>
      <c r="D2" s="19">
        <v>2009</v>
      </c>
      <c r="E2" s="19">
        <v>2010</v>
      </c>
      <c r="F2" s="34"/>
    </row>
    <row r="3" spans="1:6" ht="15">
      <c r="A3" s="11"/>
      <c r="B3" s="6" t="s">
        <v>3</v>
      </c>
      <c r="C3" s="8">
        <v>1129962.6005000002</v>
      </c>
      <c r="D3" s="8">
        <v>1157236.13975</v>
      </c>
      <c r="E3" s="8">
        <v>1288939.4</v>
      </c>
      <c r="F3" s="25">
        <f aca="true" t="shared" si="0" ref="F3:F50">IF(E3&gt;C3,E3/C3,-C3/E3)</f>
        <v>1.1406920896582362</v>
      </c>
    </row>
    <row r="4" spans="1:6" ht="15">
      <c r="A4" s="36" t="s">
        <v>7</v>
      </c>
      <c r="B4" s="7" t="s">
        <v>112</v>
      </c>
      <c r="C4" s="9">
        <v>0</v>
      </c>
      <c r="D4" s="9">
        <v>0</v>
      </c>
      <c r="E4" s="9">
        <v>1449</v>
      </c>
      <c r="F4" s="35"/>
    </row>
    <row r="5" spans="1:6" ht="15">
      <c r="A5" s="36" t="s">
        <v>9</v>
      </c>
      <c r="B5" s="7" t="s">
        <v>101</v>
      </c>
      <c r="C5" s="9">
        <v>61127.365809999996</v>
      </c>
      <c r="D5" s="9">
        <v>63719</v>
      </c>
      <c r="E5" s="9">
        <v>63719</v>
      </c>
      <c r="F5" s="35">
        <f t="shared" si="0"/>
        <v>1.0423972823899443</v>
      </c>
    </row>
    <row r="6" spans="1:6" ht="15">
      <c r="A6" s="36" t="s">
        <v>11</v>
      </c>
      <c r="B6" s="7" t="s">
        <v>102</v>
      </c>
      <c r="C6" s="9">
        <v>254579.76945</v>
      </c>
      <c r="D6" s="9">
        <v>247172.56376</v>
      </c>
      <c r="E6" s="9">
        <v>241846.1</v>
      </c>
      <c r="F6" s="35">
        <f t="shared" si="0"/>
        <v>-1.0526519528328138</v>
      </c>
    </row>
    <row r="7" spans="1:6" ht="15">
      <c r="A7" s="36" t="s">
        <v>13</v>
      </c>
      <c r="B7" s="7" t="s">
        <v>12</v>
      </c>
      <c r="C7" s="9">
        <v>225.3935</v>
      </c>
      <c r="D7" s="9">
        <v>74.728</v>
      </c>
      <c r="E7" s="9"/>
      <c r="F7" s="35"/>
    </row>
    <row r="8" spans="1:6" ht="15">
      <c r="A8" s="36" t="s">
        <v>15</v>
      </c>
      <c r="B8" s="7" t="s">
        <v>111</v>
      </c>
      <c r="C8" s="9">
        <v>73769.2</v>
      </c>
      <c r="D8" s="9">
        <v>72374.88144</v>
      </c>
      <c r="E8" s="9">
        <v>67005.5</v>
      </c>
      <c r="F8" s="35">
        <f t="shared" si="0"/>
        <v>-1.1009424599473177</v>
      </c>
    </row>
    <row r="9" spans="1:6" ht="15">
      <c r="A9" s="36" t="s">
        <v>17</v>
      </c>
      <c r="B9" s="7" t="s">
        <v>16</v>
      </c>
      <c r="C9" s="9">
        <v>4118</v>
      </c>
      <c r="D9" s="9">
        <v>24212</v>
      </c>
      <c r="E9" s="9">
        <v>23902</v>
      </c>
      <c r="F9" s="35">
        <f t="shared" si="0"/>
        <v>5.804273919378339</v>
      </c>
    </row>
    <row r="10" spans="1:6" ht="15">
      <c r="A10" s="36" t="s">
        <v>92</v>
      </c>
      <c r="B10" s="7" t="s">
        <v>104</v>
      </c>
      <c r="C10" s="9">
        <v>79943.52945</v>
      </c>
      <c r="D10" s="9">
        <v>182274.1</v>
      </c>
      <c r="E10" s="9">
        <v>250145</v>
      </c>
      <c r="F10" s="35">
        <f t="shared" si="0"/>
        <v>3.1290212193652405</v>
      </c>
    </row>
    <row r="11" spans="1:6" ht="15">
      <c r="A11" s="36" t="s">
        <v>19</v>
      </c>
      <c r="B11" s="7" t="s">
        <v>18</v>
      </c>
      <c r="C11" s="9">
        <v>4294.2562300000045</v>
      </c>
      <c r="D11" s="9">
        <v>54630.186809999985</v>
      </c>
      <c r="E11" s="9">
        <v>178113.3</v>
      </c>
      <c r="F11" s="35">
        <f t="shared" si="0"/>
        <v>41.47710114633747</v>
      </c>
    </row>
    <row r="12" spans="1:6" ht="15">
      <c r="A12" s="36" t="s">
        <v>21</v>
      </c>
      <c r="B12" s="7" t="s">
        <v>20</v>
      </c>
      <c r="C12" s="9">
        <v>651905.0860600001</v>
      </c>
      <c r="D12" s="9">
        <v>512778.67973999993</v>
      </c>
      <c r="E12" s="9">
        <v>462759.5</v>
      </c>
      <c r="F12" s="35">
        <f t="shared" si="0"/>
        <v>-1.4087340963502644</v>
      </c>
    </row>
    <row r="13" spans="1:6" ht="15">
      <c r="A13" s="11"/>
      <c r="B13" s="6" t="s">
        <v>22</v>
      </c>
      <c r="C13" s="8">
        <v>2721.944</v>
      </c>
      <c r="D13" s="8">
        <v>2367.092</v>
      </c>
      <c r="E13" s="8">
        <v>2821.7</v>
      </c>
      <c r="F13" s="25">
        <f t="shared" si="0"/>
        <v>1.03664880688214</v>
      </c>
    </row>
    <row r="14" spans="1:6" ht="15">
      <c r="A14" s="36" t="s">
        <v>11</v>
      </c>
      <c r="B14" s="7" t="s">
        <v>23</v>
      </c>
      <c r="C14" s="9">
        <v>2721.944</v>
      </c>
      <c r="D14" s="9">
        <v>2367.092</v>
      </c>
      <c r="E14" s="9">
        <v>2821.7</v>
      </c>
      <c r="F14" s="35">
        <f t="shared" si="0"/>
        <v>1.03664880688214</v>
      </c>
    </row>
    <row r="15" spans="1:6" ht="15">
      <c r="A15" s="11"/>
      <c r="B15" s="6" t="s">
        <v>24</v>
      </c>
      <c r="C15" s="8">
        <v>614.63814</v>
      </c>
      <c r="D15" s="8">
        <v>0</v>
      </c>
      <c r="E15" s="8"/>
      <c r="F15" s="25"/>
    </row>
    <row r="16" spans="1:6" ht="15">
      <c r="A16" s="36" t="s">
        <v>27</v>
      </c>
      <c r="B16" s="7" t="s">
        <v>105</v>
      </c>
      <c r="C16" s="9">
        <v>614.63814</v>
      </c>
      <c r="D16" s="9">
        <v>0</v>
      </c>
      <c r="E16" s="9"/>
      <c r="F16" s="35"/>
    </row>
    <row r="17" spans="1:6" ht="15">
      <c r="A17" s="11"/>
      <c r="B17" s="6" t="s">
        <v>29</v>
      </c>
      <c r="C17" s="8">
        <v>397184.89672</v>
      </c>
      <c r="D17" s="8">
        <v>1630658.5729199997</v>
      </c>
      <c r="E17" s="8">
        <v>328782.2</v>
      </c>
      <c r="F17" s="25">
        <f t="shared" si="0"/>
        <v>-1.208048661758453</v>
      </c>
    </row>
    <row r="18" spans="1:6" ht="15">
      <c r="A18" s="36" t="s">
        <v>4</v>
      </c>
      <c r="B18" s="7" t="s">
        <v>30</v>
      </c>
      <c r="C18" s="9">
        <v>9674.66365</v>
      </c>
      <c r="D18" s="9">
        <v>8160.35566</v>
      </c>
      <c r="E18" s="9">
        <v>7624.4</v>
      </c>
      <c r="F18" s="35">
        <f t="shared" si="0"/>
        <v>-1.2689081960547717</v>
      </c>
    </row>
    <row r="19" spans="1:6" ht="15">
      <c r="A19" s="36" t="s">
        <v>13</v>
      </c>
      <c r="B19" s="7" t="s">
        <v>106</v>
      </c>
      <c r="C19" s="9">
        <v>2473.89837</v>
      </c>
      <c r="D19" s="9">
        <v>1265.62394</v>
      </c>
      <c r="E19" s="9">
        <v>21.3</v>
      </c>
      <c r="F19" s="35">
        <f t="shared" si="0"/>
        <v>-116.14546338028168</v>
      </c>
    </row>
    <row r="20" spans="1:6" ht="15">
      <c r="A20" s="36" t="s">
        <v>15</v>
      </c>
      <c r="B20" s="7" t="s">
        <v>107</v>
      </c>
      <c r="C20" s="9">
        <v>5333</v>
      </c>
      <c r="D20" s="9">
        <v>80616.013</v>
      </c>
      <c r="E20" s="9">
        <v>2865.6</v>
      </c>
      <c r="F20" s="35">
        <f t="shared" si="0"/>
        <v>-1.8610413176996092</v>
      </c>
    </row>
    <row r="21" spans="1:6" ht="15">
      <c r="A21" s="36" t="s">
        <v>32</v>
      </c>
      <c r="B21" s="7" t="s">
        <v>31</v>
      </c>
      <c r="C21" s="9">
        <v>154200.1</v>
      </c>
      <c r="D21" s="9">
        <v>210492.635</v>
      </c>
      <c r="E21" s="9">
        <v>178728.7</v>
      </c>
      <c r="F21" s="35">
        <f t="shared" si="0"/>
        <v>1.1590699357523115</v>
      </c>
    </row>
    <row r="22" spans="1:6" ht="15">
      <c r="A22" s="36" t="s">
        <v>27</v>
      </c>
      <c r="B22" s="7" t="s">
        <v>67</v>
      </c>
      <c r="C22" s="9">
        <v>0</v>
      </c>
      <c r="D22" s="9">
        <v>1156142.1</v>
      </c>
      <c r="E22" s="9"/>
      <c r="F22" s="35"/>
    </row>
    <row r="23" spans="1:6" ht="15">
      <c r="A23" s="36" t="s">
        <v>56</v>
      </c>
      <c r="B23" s="7" t="s">
        <v>68</v>
      </c>
      <c r="C23" s="9">
        <v>36667.60689</v>
      </c>
      <c r="D23" s="9">
        <v>28358.10211</v>
      </c>
      <c r="E23" s="9">
        <v>30167.6</v>
      </c>
      <c r="F23" s="35">
        <f t="shared" si="0"/>
        <v>-1.2154631753934686</v>
      </c>
    </row>
    <row r="24" spans="1:6" ht="15">
      <c r="A24" s="36" t="s">
        <v>19</v>
      </c>
      <c r="B24" s="7" t="s">
        <v>33</v>
      </c>
      <c r="C24" s="9">
        <v>188835.62780999998</v>
      </c>
      <c r="D24" s="9">
        <v>145623.74321000002</v>
      </c>
      <c r="E24" s="9">
        <v>109374.6</v>
      </c>
      <c r="F24" s="35">
        <f t="shared" si="0"/>
        <v>-1.7265034826184504</v>
      </c>
    </row>
    <row r="25" spans="1:6" ht="15">
      <c r="A25" s="11"/>
      <c r="B25" s="6" t="s">
        <v>34</v>
      </c>
      <c r="C25" s="8">
        <v>2325884.30364</v>
      </c>
      <c r="D25" s="8">
        <v>2060602.7389299998</v>
      </c>
      <c r="E25" s="8">
        <v>864386.3</v>
      </c>
      <c r="F25" s="25">
        <f t="shared" si="0"/>
        <v>-2.6907926509709834</v>
      </c>
    </row>
    <row r="26" spans="1:6" ht="15">
      <c r="A26" s="36" t="s">
        <v>4</v>
      </c>
      <c r="B26" s="7" t="s">
        <v>35</v>
      </c>
      <c r="C26" s="9">
        <v>542500.98955</v>
      </c>
      <c r="D26" s="9">
        <v>270004.93244999996</v>
      </c>
      <c r="E26" s="9">
        <v>235992.5</v>
      </c>
      <c r="F26" s="35">
        <f t="shared" si="0"/>
        <v>-2.298806061845186</v>
      </c>
    </row>
    <row r="27" spans="1:6" ht="15">
      <c r="A27" s="36" t="s">
        <v>7</v>
      </c>
      <c r="B27" s="7" t="s">
        <v>36</v>
      </c>
      <c r="C27" s="9">
        <v>756779.52959</v>
      </c>
      <c r="D27" s="9">
        <v>626689.3504099998</v>
      </c>
      <c r="E27" s="9">
        <v>124847.2</v>
      </c>
      <c r="F27" s="35">
        <f t="shared" si="0"/>
        <v>-6.0616459927815765</v>
      </c>
    </row>
    <row r="28" spans="1:6" ht="15">
      <c r="A28" s="36" t="s">
        <v>9</v>
      </c>
      <c r="B28" s="7" t="s">
        <v>37</v>
      </c>
      <c r="C28" s="9">
        <v>898704.08029</v>
      </c>
      <c r="D28" s="9">
        <v>1085060.4661100002</v>
      </c>
      <c r="E28" s="9">
        <v>454325.8</v>
      </c>
      <c r="F28" s="35">
        <f t="shared" si="0"/>
        <v>-1.9781048760382967</v>
      </c>
    </row>
    <row r="29" spans="1:6" ht="15">
      <c r="A29" s="36" t="s">
        <v>13</v>
      </c>
      <c r="B29" s="7" t="s">
        <v>38</v>
      </c>
      <c r="C29" s="9">
        <v>127899.70421</v>
      </c>
      <c r="D29" s="9">
        <v>78847.98996</v>
      </c>
      <c r="E29" s="9">
        <v>49220.8</v>
      </c>
      <c r="F29" s="35">
        <f t="shared" si="0"/>
        <v>-2.5984889357751193</v>
      </c>
    </row>
    <row r="30" spans="1:6" ht="15">
      <c r="A30" s="11"/>
      <c r="B30" s="6" t="s">
        <v>41</v>
      </c>
      <c r="C30" s="8">
        <v>2918075.1952</v>
      </c>
      <c r="D30" s="8">
        <v>2837265.4319700007</v>
      </c>
      <c r="E30" s="8">
        <v>2582475.1999999997</v>
      </c>
      <c r="F30" s="25">
        <f t="shared" si="0"/>
        <v>-1.1299528433806452</v>
      </c>
    </row>
    <row r="31" spans="1:6" ht="15">
      <c r="A31" s="36" t="s">
        <v>4</v>
      </c>
      <c r="B31" s="7" t="s">
        <v>42</v>
      </c>
      <c r="C31" s="9">
        <v>884159.98929</v>
      </c>
      <c r="D31" s="9">
        <v>871865.4959699999</v>
      </c>
      <c r="E31" s="9">
        <v>736242.9</v>
      </c>
      <c r="F31" s="35">
        <f t="shared" si="0"/>
        <v>-1.2009080010007567</v>
      </c>
    </row>
    <row r="32" spans="1:6" ht="15">
      <c r="A32" s="36" t="s">
        <v>7</v>
      </c>
      <c r="B32" s="7" t="s">
        <v>43</v>
      </c>
      <c r="C32" s="9">
        <v>1789249.35135</v>
      </c>
      <c r="D32" s="9">
        <v>1773661.2327900005</v>
      </c>
      <c r="E32" s="9">
        <v>1664542.2</v>
      </c>
      <c r="F32" s="35">
        <f t="shared" si="0"/>
        <v>-1.0749197895673657</v>
      </c>
    </row>
    <row r="33" spans="1:6" ht="15">
      <c r="A33" s="36" t="s">
        <v>13</v>
      </c>
      <c r="B33" s="7" t="s">
        <v>72</v>
      </c>
      <c r="C33" s="9">
        <v>1273.248</v>
      </c>
      <c r="D33" s="9">
        <v>1080</v>
      </c>
      <c r="E33" s="9">
        <v>2720</v>
      </c>
      <c r="F33" s="35"/>
    </row>
    <row r="34" spans="1:6" ht="15">
      <c r="A34" s="36" t="s">
        <v>17</v>
      </c>
      <c r="B34" s="7" t="s">
        <v>44</v>
      </c>
      <c r="C34" s="9">
        <v>45454.58325</v>
      </c>
      <c r="D34" s="9">
        <v>45316.55425</v>
      </c>
      <c r="E34" s="9">
        <v>42854.3</v>
      </c>
      <c r="F34" s="35">
        <f t="shared" si="0"/>
        <v>-1.0606773007609505</v>
      </c>
    </row>
    <row r="35" spans="1:6" ht="15">
      <c r="A35" s="36" t="s">
        <v>27</v>
      </c>
      <c r="B35" s="7" t="s">
        <v>45</v>
      </c>
      <c r="C35" s="9">
        <v>197938.02331000002</v>
      </c>
      <c r="D35" s="9">
        <v>145342.14896000002</v>
      </c>
      <c r="E35" s="9">
        <v>136115.8</v>
      </c>
      <c r="F35" s="35">
        <f t="shared" si="0"/>
        <v>-1.454188443296076</v>
      </c>
    </row>
    <row r="36" spans="1:6" ht="15">
      <c r="A36" s="11"/>
      <c r="B36" s="6" t="s">
        <v>46</v>
      </c>
      <c r="C36" s="8">
        <v>146225.98023999998</v>
      </c>
      <c r="D36" s="8">
        <v>129264.71272999998</v>
      </c>
      <c r="E36" s="8">
        <v>125656.4</v>
      </c>
      <c r="F36" s="25">
        <f t="shared" si="0"/>
        <v>-1.163697036044324</v>
      </c>
    </row>
    <row r="37" spans="1:6" ht="15">
      <c r="A37" s="36" t="s">
        <v>4</v>
      </c>
      <c r="B37" s="7" t="s">
        <v>47</v>
      </c>
      <c r="C37" s="9">
        <v>100944.10747999999</v>
      </c>
      <c r="D37" s="9">
        <v>93320.53134999999</v>
      </c>
      <c r="E37" s="9">
        <v>85209.1</v>
      </c>
      <c r="F37" s="35">
        <f t="shared" si="0"/>
        <v>-1.184663462939991</v>
      </c>
    </row>
    <row r="38" spans="1:6" ht="15">
      <c r="A38" s="36" t="s">
        <v>15</v>
      </c>
      <c r="B38" s="7" t="s">
        <v>48</v>
      </c>
      <c r="C38" s="9">
        <v>45281.872760000006</v>
      </c>
      <c r="D38" s="9">
        <v>35944.181379999995</v>
      </c>
      <c r="E38" s="9">
        <v>40447.3</v>
      </c>
      <c r="F38" s="35">
        <f t="shared" si="0"/>
        <v>-1.1195277004892787</v>
      </c>
    </row>
    <row r="39" spans="1:6" ht="15">
      <c r="A39" s="11"/>
      <c r="B39" s="6" t="s">
        <v>49</v>
      </c>
      <c r="C39" s="8">
        <v>696784.33164</v>
      </c>
      <c r="D39" s="8">
        <v>614326.9142500001</v>
      </c>
      <c r="E39" s="8">
        <v>622540.7</v>
      </c>
      <c r="F39" s="25">
        <f t="shared" si="0"/>
        <v>-1.119259080795842</v>
      </c>
    </row>
    <row r="40" spans="1:6" ht="15">
      <c r="A40" s="36" t="s">
        <v>4</v>
      </c>
      <c r="B40" s="7" t="s">
        <v>50</v>
      </c>
      <c r="C40" s="9">
        <v>239435.18854000003</v>
      </c>
      <c r="D40" s="9">
        <v>146904.76993</v>
      </c>
      <c r="E40" s="9">
        <v>170707.7</v>
      </c>
      <c r="F40" s="35">
        <f t="shared" si="0"/>
        <v>-1.402603330371155</v>
      </c>
    </row>
    <row r="41" spans="1:6" ht="15">
      <c r="A41" s="36" t="s">
        <v>7</v>
      </c>
      <c r="B41" s="7" t="s">
        <v>51</v>
      </c>
      <c r="C41" s="9">
        <v>69252.01039000001</v>
      </c>
      <c r="D41" s="9">
        <v>101271.37387000002</v>
      </c>
      <c r="E41" s="9">
        <v>109265.8</v>
      </c>
      <c r="F41" s="35">
        <f t="shared" si="0"/>
        <v>1.5777996824158333</v>
      </c>
    </row>
    <row r="42" spans="1:6" ht="15">
      <c r="A42" s="36" t="s">
        <v>11</v>
      </c>
      <c r="B42" s="7" t="s">
        <v>53</v>
      </c>
      <c r="C42" s="9">
        <v>234898.23999</v>
      </c>
      <c r="D42" s="9">
        <v>243258.22704</v>
      </c>
      <c r="E42" s="9">
        <v>230460</v>
      </c>
      <c r="F42" s="35">
        <f t="shared" si="0"/>
        <v>-1.0192581792501954</v>
      </c>
    </row>
    <row r="43" spans="1:6" ht="15">
      <c r="A43" s="36" t="s">
        <v>32</v>
      </c>
      <c r="B43" s="7" t="s">
        <v>54</v>
      </c>
      <c r="C43" s="9">
        <v>24257.554099999998</v>
      </c>
      <c r="D43" s="9">
        <v>16269.495320000004</v>
      </c>
      <c r="E43" s="9">
        <v>15754</v>
      </c>
      <c r="F43" s="35">
        <f t="shared" si="0"/>
        <v>-1.5397711120985145</v>
      </c>
    </row>
    <row r="44" spans="1:6" ht="15">
      <c r="A44" s="36" t="s">
        <v>56</v>
      </c>
      <c r="B44" s="7" t="s">
        <v>55</v>
      </c>
      <c r="C44" s="9">
        <v>128941.33862</v>
      </c>
      <c r="D44" s="9">
        <v>106623.04809</v>
      </c>
      <c r="E44" s="9">
        <v>96353.2</v>
      </c>
      <c r="F44" s="35">
        <f t="shared" si="0"/>
        <v>-1.338215426368818</v>
      </c>
    </row>
    <row r="45" spans="1:6" ht="15">
      <c r="A45" s="11"/>
      <c r="B45" s="6" t="s">
        <v>57</v>
      </c>
      <c r="C45" s="8">
        <v>211735.27278</v>
      </c>
      <c r="D45" s="8">
        <v>312912.15887999994</v>
      </c>
      <c r="E45" s="8">
        <v>405565.69999999995</v>
      </c>
      <c r="F45" s="25">
        <f t="shared" si="0"/>
        <v>1.9154375871109404</v>
      </c>
    </row>
    <row r="46" spans="1:6" ht="15">
      <c r="A46" s="36" t="s">
        <v>7</v>
      </c>
      <c r="B46" s="7" t="s">
        <v>90</v>
      </c>
      <c r="C46" s="9">
        <v>0</v>
      </c>
      <c r="D46" s="9">
        <v>6238.954449999999</v>
      </c>
      <c r="E46" s="9">
        <v>6210.5</v>
      </c>
      <c r="F46" s="35"/>
    </row>
    <row r="47" spans="1:6" ht="15">
      <c r="A47" s="36" t="s">
        <v>9</v>
      </c>
      <c r="B47" s="7" t="s">
        <v>59</v>
      </c>
      <c r="C47" s="9">
        <v>126849.32797</v>
      </c>
      <c r="D47" s="9">
        <v>196878.11933</v>
      </c>
      <c r="E47" s="9">
        <v>267193.3</v>
      </c>
      <c r="F47" s="35">
        <f t="shared" si="0"/>
        <v>2.1063832522880332</v>
      </c>
    </row>
    <row r="48" spans="1:6" ht="15">
      <c r="A48" s="36" t="s">
        <v>11</v>
      </c>
      <c r="B48" s="7" t="s">
        <v>91</v>
      </c>
      <c r="C48" s="9">
        <v>52585.756</v>
      </c>
      <c r="D48" s="9">
        <v>60967.156</v>
      </c>
      <c r="E48" s="9">
        <v>77141</v>
      </c>
      <c r="F48" s="35">
        <f t="shared" si="0"/>
        <v>1.4669561848649662</v>
      </c>
    </row>
    <row r="49" spans="1:6" ht="15">
      <c r="A49" s="36" t="s">
        <v>15</v>
      </c>
      <c r="B49" s="7" t="s">
        <v>110</v>
      </c>
      <c r="C49" s="9">
        <v>32300.18881</v>
      </c>
      <c r="D49" s="9">
        <v>48827.9291</v>
      </c>
      <c r="E49" s="9">
        <v>55020.9</v>
      </c>
      <c r="F49" s="35">
        <f t="shared" si="0"/>
        <v>1.7034234791521023</v>
      </c>
    </row>
    <row r="50" spans="1:6" ht="15">
      <c r="A50" s="36"/>
      <c r="B50" s="36" t="s">
        <v>61</v>
      </c>
      <c r="C50" s="84">
        <v>7829189.16286</v>
      </c>
      <c r="D50" s="84">
        <v>8744633.76143</v>
      </c>
      <c r="E50" s="84">
        <v>6221167.6</v>
      </c>
      <c r="F50" s="85">
        <f t="shared" si="0"/>
        <v>-1.2584758466979735</v>
      </c>
    </row>
  </sheetData>
  <sheetProtection/>
  <autoFilter ref="A2:G50"/>
  <mergeCells count="4">
    <mergeCell ref="A1:A2"/>
    <mergeCell ref="B1:B2"/>
    <mergeCell ref="C1:E1"/>
    <mergeCell ref="F1:F2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51"/>
  <sheetViews>
    <sheetView zoomScalePageLayoutView="0" workbookViewId="0" topLeftCell="A28">
      <selection activeCell="B30" sqref="B30"/>
    </sheetView>
  </sheetViews>
  <sheetFormatPr defaultColWidth="9.140625" defaultRowHeight="15"/>
  <cols>
    <col min="2" max="2" width="73.421875" style="0" customWidth="1"/>
    <col min="3" max="5" width="12.421875" style="0" bestFit="1" customWidth="1"/>
  </cols>
  <sheetData>
    <row r="1" spans="1:6" ht="15">
      <c r="A1" s="32" t="s">
        <v>1</v>
      </c>
      <c r="B1" s="32" t="s">
        <v>0</v>
      </c>
      <c r="C1" s="32" t="s">
        <v>125</v>
      </c>
      <c r="D1" s="32"/>
      <c r="E1" s="32"/>
      <c r="F1" s="33" t="s">
        <v>123</v>
      </c>
    </row>
    <row r="2" spans="1:6" ht="15">
      <c r="A2" s="32"/>
      <c r="B2" s="32"/>
      <c r="C2" s="19">
        <v>2008</v>
      </c>
      <c r="D2" s="19">
        <v>2009</v>
      </c>
      <c r="E2" s="19">
        <v>2010</v>
      </c>
      <c r="F2" s="34"/>
    </row>
    <row r="3" spans="1:6" ht="15">
      <c r="A3" s="11"/>
      <c r="B3" s="6" t="s">
        <v>3</v>
      </c>
      <c r="C3" s="8">
        <v>1607102.34</v>
      </c>
      <c r="D3" s="8">
        <v>2185980.71</v>
      </c>
      <c r="E3" s="8">
        <v>2333077.16</v>
      </c>
      <c r="F3" s="25">
        <f>IF(E3&gt;C3,E3/C3,-C3/E3)</f>
        <v>1.451729054168386</v>
      </c>
    </row>
    <row r="4" spans="1:6" ht="15">
      <c r="A4" s="36" t="s">
        <v>7</v>
      </c>
      <c r="B4" s="7" t="s">
        <v>6</v>
      </c>
      <c r="C4" s="9">
        <v>495149.04</v>
      </c>
      <c r="D4" s="9">
        <v>1852.6</v>
      </c>
      <c r="E4" s="9">
        <v>1828</v>
      </c>
      <c r="F4" s="35"/>
    </row>
    <row r="5" spans="1:6" ht="15">
      <c r="A5" s="36" t="s">
        <v>9</v>
      </c>
      <c r="B5" s="7" t="s">
        <v>8</v>
      </c>
      <c r="C5" s="9">
        <v>37214.38</v>
      </c>
      <c r="D5" s="9">
        <v>41121.8</v>
      </c>
      <c r="E5" s="9">
        <v>45882.5</v>
      </c>
      <c r="F5" s="35">
        <f aca="true" t="shared" si="0" ref="F4:F51">IF(E5&gt;C5,E5/C5,-C5/E5)</f>
        <v>1.23292393961689</v>
      </c>
    </row>
    <row r="6" spans="1:6" ht="15">
      <c r="A6" s="36" t="s">
        <v>11</v>
      </c>
      <c r="B6" s="7" t="s">
        <v>10</v>
      </c>
      <c r="C6" s="9">
        <v>323056.77</v>
      </c>
      <c r="D6" s="9">
        <v>667589.61</v>
      </c>
      <c r="E6" s="9">
        <v>701542.6</v>
      </c>
      <c r="F6" s="35">
        <f t="shared" si="0"/>
        <v>2.171576840813458</v>
      </c>
    </row>
    <row r="7" spans="1:6" ht="15">
      <c r="A7" s="36" t="s">
        <v>13</v>
      </c>
      <c r="B7" s="7" t="s">
        <v>12</v>
      </c>
      <c r="C7" s="9">
        <v>137.13</v>
      </c>
      <c r="D7" s="9"/>
      <c r="E7" s="9"/>
      <c r="F7" s="35"/>
    </row>
    <row r="8" spans="1:6" ht="15">
      <c r="A8" s="36" t="s">
        <v>15</v>
      </c>
      <c r="B8" s="7" t="s">
        <v>14</v>
      </c>
      <c r="C8" s="9">
        <v>129395.87</v>
      </c>
      <c r="D8" s="9">
        <v>132602.14</v>
      </c>
      <c r="E8" s="9">
        <v>136249.9</v>
      </c>
      <c r="F8" s="35">
        <f t="shared" si="0"/>
        <v>1.0529694649450558</v>
      </c>
    </row>
    <row r="9" spans="1:6" ht="15">
      <c r="A9" s="36" t="s">
        <v>17</v>
      </c>
      <c r="B9" s="7" t="s">
        <v>16</v>
      </c>
      <c r="C9" s="9">
        <v>29397.65</v>
      </c>
      <c r="D9" s="9">
        <v>4663.6</v>
      </c>
      <c r="E9" s="9">
        <v>11199.1</v>
      </c>
      <c r="F9" s="35">
        <f t="shared" si="0"/>
        <v>-2.62500111616112</v>
      </c>
    </row>
    <row r="10" spans="1:6" ht="15">
      <c r="A10" s="36" t="s">
        <v>92</v>
      </c>
      <c r="B10" s="7" t="s">
        <v>81</v>
      </c>
      <c r="C10" s="9">
        <v>113943.55</v>
      </c>
      <c r="D10" s="9">
        <v>455227.84</v>
      </c>
      <c r="E10" s="9">
        <v>802426.3</v>
      </c>
      <c r="F10" s="35">
        <f t="shared" si="0"/>
        <v>7.042314374091381</v>
      </c>
    </row>
    <row r="11" spans="1:6" ht="15">
      <c r="A11" s="36" t="s">
        <v>19</v>
      </c>
      <c r="B11" s="7" t="s">
        <v>18</v>
      </c>
      <c r="C11" s="9"/>
      <c r="D11" s="9">
        <v>126940.2</v>
      </c>
      <c r="E11" s="9">
        <v>90000</v>
      </c>
      <c r="F11" s="35"/>
    </row>
    <row r="12" spans="1:6" ht="15">
      <c r="A12" s="36" t="s">
        <v>21</v>
      </c>
      <c r="B12" s="7" t="s">
        <v>20</v>
      </c>
      <c r="C12" s="9">
        <v>478807.95</v>
      </c>
      <c r="D12" s="9">
        <v>755982.92</v>
      </c>
      <c r="E12" s="9">
        <v>543948.76</v>
      </c>
      <c r="F12" s="35">
        <f t="shared" si="0"/>
        <v>1.1360478872583464</v>
      </c>
    </row>
    <row r="13" spans="1:6" ht="15">
      <c r="A13" s="11"/>
      <c r="B13" s="6" t="s">
        <v>24</v>
      </c>
      <c r="C13" s="8">
        <v>161962.07</v>
      </c>
      <c r="D13" s="8">
        <v>179541.03</v>
      </c>
      <c r="E13" s="8">
        <v>158383.9</v>
      </c>
      <c r="F13" s="25">
        <f t="shared" si="0"/>
        <v>-1.0225917533284634</v>
      </c>
    </row>
    <row r="14" spans="1:6" ht="15">
      <c r="A14" s="36" t="s">
        <v>7</v>
      </c>
      <c r="B14" s="7" t="s">
        <v>25</v>
      </c>
      <c r="C14" s="9">
        <v>107609.9</v>
      </c>
      <c r="D14" s="9">
        <v>115268.65</v>
      </c>
      <c r="E14" s="9">
        <v>98164.9</v>
      </c>
      <c r="F14" s="35">
        <f t="shared" si="0"/>
        <v>-1.0962156534565817</v>
      </c>
    </row>
    <row r="15" spans="1:6" ht="15">
      <c r="A15" s="36" t="s">
        <v>27</v>
      </c>
      <c r="B15" s="7" t="s">
        <v>94</v>
      </c>
      <c r="C15" s="9">
        <v>54352.17</v>
      </c>
      <c r="D15" s="9">
        <v>64245</v>
      </c>
      <c r="E15" s="9">
        <v>60219</v>
      </c>
      <c r="F15" s="35">
        <f t="shared" si="0"/>
        <v>1.107941044488196</v>
      </c>
    </row>
    <row r="16" spans="1:6" ht="15">
      <c r="A16" s="36" t="s">
        <v>21</v>
      </c>
      <c r="B16" s="7" t="s">
        <v>28</v>
      </c>
      <c r="C16" s="9"/>
      <c r="D16" s="9">
        <v>27.39</v>
      </c>
      <c r="E16" s="9"/>
      <c r="F16" s="35"/>
    </row>
    <row r="17" spans="1:6" ht="15">
      <c r="A17" s="11"/>
      <c r="B17" s="6" t="s">
        <v>29</v>
      </c>
      <c r="C17" s="8">
        <v>661254.53</v>
      </c>
      <c r="D17" s="8">
        <v>628208.42</v>
      </c>
      <c r="E17" s="8">
        <v>434252.15</v>
      </c>
      <c r="F17" s="25">
        <f t="shared" si="0"/>
        <v>-1.5227432495152873</v>
      </c>
    </row>
    <row r="18" spans="1:6" ht="15">
      <c r="A18" s="36" t="s">
        <v>15</v>
      </c>
      <c r="B18" s="7" t="s">
        <v>99</v>
      </c>
      <c r="C18" s="9"/>
      <c r="D18" s="9"/>
      <c r="E18" s="9">
        <v>7571.6</v>
      </c>
      <c r="F18" s="35"/>
    </row>
    <row r="19" spans="1:6" ht="15">
      <c r="A19" s="36" t="s">
        <v>17</v>
      </c>
      <c r="B19" s="7" t="s">
        <v>95</v>
      </c>
      <c r="C19" s="9"/>
      <c r="D19" s="9">
        <v>18709.1</v>
      </c>
      <c r="E19" s="9">
        <v>19611.96</v>
      </c>
      <c r="F19" s="35"/>
    </row>
    <row r="20" spans="1:6" ht="15">
      <c r="A20" s="36" t="s">
        <v>32</v>
      </c>
      <c r="B20" s="7" t="s">
        <v>31</v>
      </c>
      <c r="C20" s="9">
        <v>576844.48</v>
      </c>
      <c r="D20" s="9">
        <v>330392.42</v>
      </c>
      <c r="E20" s="9">
        <v>234910.2</v>
      </c>
      <c r="F20" s="35">
        <f t="shared" si="0"/>
        <v>-2.4555957127447</v>
      </c>
    </row>
    <row r="21" spans="1:6" ht="15">
      <c r="A21" s="36" t="s">
        <v>19</v>
      </c>
      <c r="B21" s="7" t="s">
        <v>33</v>
      </c>
      <c r="C21" s="9">
        <v>84410.05</v>
      </c>
      <c r="D21" s="9">
        <v>279106.9</v>
      </c>
      <c r="E21" s="9">
        <v>172158.39</v>
      </c>
      <c r="F21" s="35">
        <f t="shared" si="0"/>
        <v>2.039548489782911</v>
      </c>
    </row>
    <row r="22" spans="1:6" ht="15">
      <c r="A22" s="11"/>
      <c r="B22" s="6" t="s">
        <v>34</v>
      </c>
      <c r="C22" s="8">
        <v>7125343.3</v>
      </c>
      <c r="D22" s="8">
        <v>6428358.02</v>
      </c>
      <c r="E22" s="8">
        <v>3974425.79</v>
      </c>
      <c r="F22" s="25">
        <f t="shared" si="0"/>
        <v>-1.792798174248965</v>
      </c>
    </row>
    <row r="23" spans="1:6" ht="15">
      <c r="A23" s="36" t="s">
        <v>4</v>
      </c>
      <c r="B23" s="7" t="s">
        <v>35</v>
      </c>
      <c r="C23" s="9">
        <v>2226791.26</v>
      </c>
      <c r="D23" s="9">
        <v>2555559.34</v>
      </c>
      <c r="E23" s="9">
        <v>1001914.5</v>
      </c>
      <c r="F23" s="35">
        <f t="shared" si="0"/>
        <v>-2.2225362144174974</v>
      </c>
    </row>
    <row r="24" spans="1:6" ht="15">
      <c r="A24" s="36" t="s">
        <v>7</v>
      </c>
      <c r="B24" s="7" t="s">
        <v>36</v>
      </c>
      <c r="C24" s="9">
        <v>1039823.02</v>
      </c>
      <c r="D24" s="9">
        <v>1097203.03</v>
      </c>
      <c r="E24" s="9">
        <v>905696.9</v>
      </c>
      <c r="F24" s="35">
        <f t="shared" si="0"/>
        <v>-1.1480916187302839</v>
      </c>
    </row>
    <row r="25" spans="1:6" ht="15">
      <c r="A25" s="36" t="s">
        <v>9</v>
      </c>
      <c r="B25" s="7" t="s">
        <v>37</v>
      </c>
      <c r="C25" s="9">
        <v>3557706.32</v>
      </c>
      <c r="D25" s="9">
        <v>2314039.79</v>
      </c>
      <c r="E25" s="9">
        <v>1705279.79</v>
      </c>
      <c r="F25" s="35">
        <f t="shared" si="0"/>
        <v>-2.0862889133284104</v>
      </c>
    </row>
    <row r="26" spans="1:6" ht="15">
      <c r="A26" s="36" t="s">
        <v>13</v>
      </c>
      <c r="B26" s="7" t="s">
        <v>38</v>
      </c>
      <c r="C26" s="9">
        <v>301022.7</v>
      </c>
      <c r="D26" s="9">
        <v>461555.86</v>
      </c>
      <c r="E26" s="9">
        <v>361534.6</v>
      </c>
      <c r="F26" s="35">
        <f t="shared" si="0"/>
        <v>1.2010210525651386</v>
      </c>
    </row>
    <row r="27" spans="1:6" ht="15">
      <c r="A27" s="11"/>
      <c r="B27" s="6" t="s">
        <v>39</v>
      </c>
      <c r="C27" s="8">
        <v>9641.94</v>
      </c>
      <c r="D27" s="8">
        <v>8655.27</v>
      </c>
      <c r="E27" s="8">
        <v>10250</v>
      </c>
      <c r="F27" s="25">
        <f t="shared" si="0"/>
        <v>1.063064072168049</v>
      </c>
    </row>
    <row r="28" spans="1:6" ht="15">
      <c r="A28" s="36" t="s">
        <v>9</v>
      </c>
      <c r="B28" s="7" t="s">
        <v>84</v>
      </c>
      <c r="C28" s="9">
        <v>9641.94</v>
      </c>
      <c r="D28" s="9">
        <v>8655.27</v>
      </c>
      <c r="E28" s="9">
        <v>10250</v>
      </c>
      <c r="F28" s="35">
        <f t="shared" si="0"/>
        <v>1.063064072168049</v>
      </c>
    </row>
    <row r="29" spans="1:6" ht="15">
      <c r="A29" s="11"/>
      <c r="B29" s="6" t="s">
        <v>41</v>
      </c>
      <c r="C29" s="8">
        <v>6748801</v>
      </c>
      <c r="D29" s="8">
        <v>6506833.5</v>
      </c>
      <c r="E29" s="8">
        <v>6735824.38</v>
      </c>
      <c r="F29" s="25">
        <f t="shared" si="0"/>
        <v>-1.0019265080661144</v>
      </c>
    </row>
    <row r="30" spans="1:6" ht="15">
      <c r="A30" s="36" t="s">
        <v>4</v>
      </c>
      <c r="B30" s="7" t="s">
        <v>42</v>
      </c>
      <c r="C30" s="9">
        <v>1954164.83</v>
      </c>
      <c r="D30" s="9">
        <v>1954843.82</v>
      </c>
      <c r="E30" s="9">
        <v>1997723.48</v>
      </c>
      <c r="F30" s="35">
        <f t="shared" si="0"/>
        <v>1.022290161674847</v>
      </c>
    </row>
    <row r="31" spans="1:6" ht="15">
      <c r="A31" s="36" t="s">
        <v>7</v>
      </c>
      <c r="B31" s="7" t="s">
        <v>43</v>
      </c>
      <c r="C31" s="9">
        <v>3733984.43</v>
      </c>
      <c r="D31" s="9">
        <v>3793741.68</v>
      </c>
      <c r="E31" s="9">
        <v>3810830.17</v>
      </c>
      <c r="F31" s="35">
        <f t="shared" si="0"/>
        <v>1.0205800911708676</v>
      </c>
    </row>
    <row r="32" spans="1:6" ht="15">
      <c r="A32" s="36" t="s">
        <v>17</v>
      </c>
      <c r="B32" s="7" t="s">
        <v>44</v>
      </c>
      <c r="C32" s="9">
        <v>256709.74</v>
      </c>
      <c r="D32" s="9">
        <v>234826.12</v>
      </c>
      <c r="E32" s="9">
        <v>187834.2</v>
      </c>
      <c r="F32" s="35">
        <f t="shared" si="0"/>
        <v>-1.3666826381990074</v>
      </c>
    </row>
    <row r="33" spans="1:6" ht="15">
      <c r="A33" s="36" t="s">
        <v>27</v>
      </c>
      <c r="B33" s="7" t="s">
        <v>45</v>
      </c>
      <c r="C33" s="9">
        <v>803942</v>
      </c>
      <c r="D33" s="9">
        <v>523421.88</v>
      </c>
      <c r="E33" s="9">
        <v>739436.53</v>
      </c>
      <c r="F33" s="35">
        <f t="shared" si="0"/>
        <v>-1.087235979537013</v>
      </c>
    </row>
    <row r="34" spans="1:6" ht="15">
      <c r="A34" s="11"/>
      <c r="B34" s="6" t="s">
        <v>85</v>
      </c>
      <c r="C34" s="8">
        <v>583138.21</v>
      </c>
      <c r="D34" s="8">
        <v>520448.3</v>
      </c>
      <c r="E34" s="8">
        <v>405292.74</v>
      </c>
      <c r="F34" s="25">
        <f t="shared" si="0"/>
        <v>-1.4388074407649147</v>
      </c>
    </row>
    <row r="35" spans="1:6" ht="15">
      <c r="A35" s="36" t="s">
        <v>4</v>
      </c>
      <c r="B35" s="7" t="s">
        <v>47</v>
      </c>
      <c r="C35" s="9">
        <v>516922.9</v>
      </c>
      <c r="D35" s="9">
        <v>472976.85</v>
      </c>
      <c r="E35" s="9">
        <v>363831.14</v>
      </c>
      <c r="F35" s="35">
        <f t="shared" si="0"/>
        <v>-1.4207769571345652</v>
      </c>
    </row>
    <row r="36" spans="1:6" ht="15">
      <c r="A36" s="36" t="s">
        <v>7</v>
      </c>
      <c r="B36" s="7" t="s">
        <v>86</v>
      </c>
      <c r="C36" s="9">
        <v>10330.93</v>
      </c>
      <c r="D36" s="9">
        <v>8640.5</v>
      </c>
      <c r="E36" s="9">
        <v>6722.85</v>
      </c>
      <c r="F36" s="35">
        <f t="shared" si="0"/>
        <v>-1.5366890530057937</v>
      </c>
    </row>
    <row r="37" spans="1:6" ht="15">
      <c r="A37" s="36" t="s">
        <v>15</v>
      </c>
      <c r="B37" s="7" t="s">
        <v>87</v>
      </c>
      <c r="C37" s="9">
        <v>55884.38</v>
      </c>
      <c r="D37" s="9">
        <v>38830.95</v>
      </c>
      <c r="E37" s="9">
        <v>34738.75</v>
      </c>
      <c r="F37" s="35">
        <f t="shared" si="0"/>
        <v>-1.6087044007052642</v>
      </c>
    </row>
    <row r="38" spans="1:6" ht="15">
      <c r="A38" s="11"/>
      <c r="B38" s="6" t="s">
        <v>49</v>
      </c>
      <c r="C38" s="8">
        <v>2177200.99</v>
      </c>
      <c r="D38" s="8">
        <v>2549860.33</v>
      </c>
      <c r="E38" s="8">
        <v>2385813.56</v>
      </c>
      <c r="F38" s="25">
        <f t="shared" si="0"/>
        <v>1.0958168634674375</v>
      </c>
    </row>
    <row r="39" spans="1:6" ht="15">
      <c r="A39" s="36" t="s">
        <v>4</v>
      </c>
      <c r="B39" s="7" t="s">
        <v>50</v>
      </c>
      <c r="C39" s="9">
        <v>681882.7</v>
      </c>
      <c r="D39" s="9">
        <v>821644.92</v>
      </c>
      <c r="E39" s="9">
        <v>866855.12</v>
      </c>
      <c r="F39" s="35">
        <f t="shared" si="0"/>
        <v>1.271267213554472</v>
      </c>
    </row>
    <row r="40" spans="1:6" ht="15">
      <c r="A40" s="36" t="s">
        <v>7</v>
      </c>
      <c r="B40" s="7" t="s">
        <v>51</v>
      </c>
      <c r="C40" s="9">
        <v>254827.16</v>
      </c>
      <c r="D40" s="9">
        <v>363963.09</v>
      </c>
      <c r="E40" s="9">
        <v>594034.58</v>
      </c>
      <c r="F40" s="35">
        <f t="shared" si="0"/>
        <v>2.331127419855874</v>
      </c>
    </row>
    <row r="41" spans="1:6" ht="15">
      <c r="A41" s="36" t="s">
        <v>11</v>
      </c>
      <c r="B41" s="7" t="s">
        <v>53</v>
      </c>
      <c r="C41" s="9">
        <v>314405.93</v>
      </c>
      <c r="D41" s="9">
        <v>370815.82</v>
      </c>
      <c r="E41" s="9">
        <v>378105.5</v>
      </c>
      <c r="F41" s="35">
        <f t="shared" si="0"/>
        <v>1.2026029534493832</v>
      </c>
    </row>
    <row r="42" spans="1:6" ht="15">
      <c r="A42" s="36" t="s">
        <v>17</v>
      </c>
      <c r="B42" s="7" t="s">
        <v>89</v>
      </c>
      <c r="C42" s="9">
        <v>1158.91</v>
      </c>
      <c r="D42" s="9">
        <v>7700.95</v>
      </c>
      <c r="E42" s="9">
        <v>1200</v>
      </c>
      <c r="F42" s="35">
        <f t="shared" si="0"/>
        <v>1.0354557299531455</v>
      </c>
    </row>
    <row r="43" spans="1:6" ht="15">
      <c r="A43" s="36" t="s">
        <v>32</v>
      </c>
      <c r="B43" s="7" t="s">
        <v>54</v>
      </c>
      <c r="C43" s="9">
        <v>206413.15</v>
      </c>
      <c r="D43" s="9">
        <v>309537.69</v>
      </c>
      <c r="E43" s="9">
        <v>59142.92</v>
      </c>
      <c r="F43" s="35">
        <f t="shared" si="0"/>
        <v>-3.490073706201858</v>
      </c>
    </row>
    <row r="44" spans="1:6" ht="15">
      <c r="A44" s="36" t="s">
        <v>56</v>
      </c>
      <c r="B44" s="7" t="s">
        <v>55</v>
      </c>
      <c r="C44" s="9">
        <v>718513.14</v>
      </c>
      <c r="D44" s="9">
        <v>676197.86</v>
      </c>
      <c r="E44" s="9">
        <v>486475.44</v>
      </c>
      <c r="F44" s="35">
        <f t="shared" si="0"/>
        <v>-1.476977213895937</v>
      </c>
    </row>
    <row r="45" spans="1:6" ht="15">
      <c r="A45" s="11"/>
      <c r="B45" s="6" t="s">
        <v>57</v>
      </c>
      <c r="C45" s="8">
        <v>3871942.67</v>
      </c>
      <c r="D45" s="8">
        <v>4570292.47</v>
      </c>
      <c r="E45" s="8">
        <v>4188887.21</v>
      </c>
      <c r="F45" s="25">
        <f t="shared" si="0"/>
        <v>1.0818567233589746</v>
      </c>
    </row>
    <row r="46" spans="1:6" ht="15">
      <c r="A46" s="36" t="s">
        <v>4</v>
      </c>
      <c r="B46" s="7" t="s">
        <v>58</v>
      </c>
      <c r="C46" s="9">
        <v>13632.16</v>
      </c>
      <c r="D46" s="9">
        <v>16057.65</v>
      </c>
      <c r="E46" s="9">
        <v>18736.25</v>
      </c>
      <c r="F46" s="35">
        <f t="shared" si="0"/>
        <v>1.3744153531061842</v>
      </c>
    </row>
    <row r="47" spans="1:6" ht="15">
      <c r="A47" s="36" t="s">
        <v>7</v>
      </c>
      <c r="B47" s="7" t="s">
        <v>90</v>
      </c>
      <c r="C47" s="9">
        <v>386282.84</v>
      </c>
      <c r="D47" s="9">
        <v>423776.34</v>
      </c>
      <c r="E47" s="9">
        <v>400002.3</v>
      </c>
      <c r="F47" s="35">
        <f t="shared" si="0"/>
        <v>1.0355166178233544</v>
      </c>
    </row>
    <row r="48" spans="1:6" ht="15">
      <c r="A48" s="36" t="s">
        <v>9</v>
      </c>
      <c r="B48" s="7" t="s">
        <v>59</v>
      </c>
      <c r="C48" s="9">
        <v>3054741.33</v>
      </c>
      <c r="D48" s="9">
        <v>3633464.37</v>
      </c>
      <c r="E48" s="9">
        <v>3419781.82</v>
      </c>
      <c r="F48" s="35">
        <f t="shared" si="0"/>
        <v>1.1194996402526822</v>
      </c>
    </row>
    <row r="49" spans="1:6" ht="15">
      <c r="A49" s="36" t="s">
        <v>11</v>
      </c>
      <c r="B49" s="7" t="s">
        <v>91</v>
      </c>
      <c r="C49" s="9">
        <v>27808.8</v>
      </c>
      <c r="D49" s="9">
        <v>71505.58</v>
      </c>
      <c r="E49" s="9"/>
      <c r="F49" s="35"/>
    </row>
    <row r="50" spans="1:6" ht="15">
      <c r="A50" s="36" t="s">
        <v>15</v>
      </c>
      <c r="B50" s="7" t="s">
        <v>60</v>
      </c>
      <c r="C50" s="9">
        <v>389477.54</v>
      </c>
      <c r="D50" s="9">
        <v>425488.53</v>
      </c>
      <c r="E50" s="9">
        <v>350366.84</v>
      </c>
      <c r="F50" s="35">
        <f t="shared" si="0"/>
        <v>-1.111627858389795</v>
      </c>
    </row>
    <row r="51" spans="1:6" ht="15">
      <c r="A51" s="36"/>
      <c r="B51" s="36" t="s">
        <v>61</v>
      </c>
      <c r="C51" s="84">
        <v>22946387.05</v>
      </c>
      <c r="D51" s="84">
        <v>23578178.05</v>
      </c>
      <c r="E51" s="84">
        <v>20626206.89</v>
      </c>
      <c r="F51" s="31">
        <f t="shared" si="0"/>
        <v>-1.1124870012394217</v>
      </c>
    </row>
  </sheetData>
  <sheetProtection/>
  <autoFilter ref="A2:F51"/>
  <mergeCells count="4">
    <mergeCell ref="A1:A2"/>
    <mergeCell ref="B1:B2"/>
    <mergeCell ref="C1:E1"/>
    <mergeCell ref="F1:F2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412"/>
  <sheetViews>
    <sheetView zoomScalePageLayoutView="0" workbookViewId="0" topLeftCell="A1">
      <selection activeCell="I406" sqref="I406"/>
    </sheetView>
  </sheetViews>
  <sheetFormatPr defaultColWidth="9.140625" defaultRowHeight="15"/>
  <cols>
    <col min="1" max="1" width="13.421875" style="0" customWidth="1"/>
    <col min="2" max="2" width="74.140625" style="0" customWidth="1"/>
    <col min="5" max="5" width="13.57421875" style="0" customWidth="1"/>
    <col min="6" max="6" width="13.28125" style="0" customWidth="1"/>
  </cols>
  <sheetData>
    <row r="1" spans="1:6" ht="15">
      <c r="A1" s="47" t="s">
        <v>79</v>
      </c>
      <c r="B1" s="61" t="s">
        <v>0</v>
      </c>
      <c r="C1" s="1" t="s">
        <v>1</v>
      </c>
      <c r="D1" s="1" t="s">
        <v>2</v>
      </c>
      <c r="E1" s="62" t="s">
        <v>62</v>
      </c>
      <c r="F1" s="63" t="s">
        <v>63</v>
      </c>
    </row>
    <row r="2" spans="1:6" ht="15">
      <c r="A2" s="48" t="s">
        <v>77</v>
      </c>
      <c r="B2" s="64" t="s">
        <v>3</v>
      </c>
      <c r="C2" s="1" t="s">
        <v>4</v>
      </c>
      <c r="D2" s="1" t="s">
        <v>76</v>
      </c>
      <c r="E2" s="65">
        <v>956693.8</v>
      </c>
      <c r="F2" s="66">
        <v>2008</v>
      </c>
    </row>
    <row r="3" spans="1:6" ht="30">
      <c r="A3" s="48" t="s">
        <v>77</v>
      </c>
      <c r="B3" s="67" t="s">
        <v>6</v>
      </c>
      <c r="C3" s="1" t="s">
        <v>4</v>
      </c>
      <c r="D3" s="1" t="s">
        <v>7</v>
      </c>
      <c r="E3" s="68">
        <v>3643.3</v>
      </c>
      <c r="F3" s="69">
        <v>2008</v>
      </c>
    </row>
    <row r="4" spans="1:6" ht="45">
      <c r="A4" s="48" t="s">
        <v>77</v>
      </c>
      <c r="B4" s="67" t="s">
        <v>8</v>
      </c>
      <c r="C4" s="1" t="s">
        <v>4</v>
      </c>
      <c r="D4" s="1" t="s">
        <v>9</v>
      </c>
      <c r="E4" s="68">
        <v>33253.6</v>
      </c>
      <c r="F4" s="69">
        <v>2008</v>
      </c>
    </row>
    <row r="5" spans="1:6" ht="45">
      <c r="A5" s="48" t="s">
        <v>77</v>
      </c>
      <c r="B5" s="67" t="s">
        <v>10</v>
      </c>
      <c r="C5" s="1" t="s">
        <v>4</v>
      </c>
      <c r="D5" s="1" t="s">
        <v>11</v>
      </c>
      <c r="E5" s="68">
        <v>710422.4</v>
      </c>
      <c r="F5" s="69">
        <v>2008</v>
      </c>
    </row>
    <row r="6" spans="1:6" ht="15">
      <c r="A6" s="48" t="s">
        <v>77</v>
      </c>
      <c r="B6" s="67" t="s">
        <v>12</v>
      </c>
      <c r="C6" s="1" t="s">
        <v>4</v>
      </c>
      <c r="D6" s="1" t="s">
        <v>13</v>
      </c>
      <c r="E6" s="68">
        <v>190.7</v>
      </c>
      <c r="F6" s="69">
        <v>2008</v>
      </c>
    </row>
    <row r="7" spans="1:6" ht="30">
      <c r="A7" s="48" t="s">
        <v>77</v>
      </c>
      <c r="B7" s="67" t="s">
        <v>14</v>
      </c>
      <c r="C7" s="1" t="s">
        <v>4</v>
      </c>
      <c r="D7" s="1" t="s">
        <v>15</v>
      </c>
      <c r="E7" s="68">
        <v>11934.9</v>
      </c>
      <c r="F7" s="69">
        <v>2008</v>
      </c>
    </row>
    <row r="8" spans="1:6" ht="15">
      <c r="A8" s="48" t="s">
        <v>77</v>
      </c>
      <c r="B8" s="67" t="s">
        <v>16</v>
      </c>
      <c r="C8" s="1" t="s">
        <v>4</v>
      </c>
      <c r="D8" s="1" t="s">
        <v>17</v>
      </c>
      <c r="E8" s="68">
        <v>772.2</v>
      </c>
      <c r="F8" s="69">
        <v>2008</v>
      </c>
    </row>
    <row r="9" spans="1:6" ht="15">
      <c r="A9" s="48" t="s">
        <v>77</v>
      </c>
      <c r="B9" s="67" t="s">
        <v>18</v>
      </c>
      <c r="C9" s="1" t="s">
        <v>4</v>
      </c>
      <c r="D9" s="1" t="s">
        <v>19</v>
      </c>
      <c r="E9" s="68"/>
      <c r="F9" s="69">
        <v>2008</v>
      </c>
    </row>
    <row r="10" spans="1:6" ht="15">
      <c r="A10" s="48" t="s">
        <v>77</v>
      </c>
      <c r="B10" s="67" t="s">
        <v>20</v>
      </c>
      <c r="C10" s="1" t="s">
        <v>4</v>
      </c>
      <c r="D10" s="1" t="s">
        <v>21</v>
      </c>
      <c r="E10" s="68">
        <v>196476.7</v>
      </c>
      <c r="F10" s="69">
        <v>2008</v>
      </c>
    </row>
    <row r="11" spans="1:6" ht="15">
      <c r="A11" s="48" t="s">
        <v>77</v>
      </c>
      <c r="B11" s="64" t="s">
        <v>22</v>
      </c>
      <c r="C11" s="1" t="s">
        <v>7</v>
      </c>
      <c r="D11" s="1" t="s">
        <v>76</v>
      </c>
      <c r="E11" s="65">
        <v>1064.3</v>
      </c>
      <c r="F11" s="66">
        <v>2008</v>
      </c>
    </row>
    <row r="12" spans="1:6" ht="15">
      <c r="A12" s="48" t="s">
        <v>77</v>
      </c>
      <c r="B12" s="67" t="s">
        <v>23</v>
      </c>
      <c r="C12" s="1" t="s">
        <v>7</v>
      </c>
      <c r="D12" s="1" t="s">
        <v>11</v>
      </c>
      <c r="E12" s="68">
        <v>1064.3</v>
      </c>
      <c r="F12" s="69">
        <v>2008</v>
      </c>
    </row>
    <row r="13" spans="1:6" ht="15">
      <c r="A13" s="48" t="s">
        <v>77</v>
      </c>
      <c r="B13" s="64" t="s">
        <v>24</v>
      </c>
      <c r="C13" s="1" t="s">
        <v>9</v>
      </c>
      <c r="D13" s="1" t="s">
        <v>76</v>
      </c>
      <c r="E13" s="65">
        <v>63826.5</v>
      </c>
      <c r="F13" s="66">
        <v>2008</v>
      </c>
    </row>
    <row r="14" spans="1:6" ht="15">
      <c r="A14" s="48" t="s">
        <v>77</v>
      </c>
      <c r="B14" s="67" t="s">
        <v>25</v>
      </c>
      <c r="C14" s="1" t="s">
        <v>9</v>
      </c>
      <c r="D14" s="1" t="s">
        <v>7</v>
      </c>
      <c r="E14" s="68">
        <v>2449.3</v>
      </c>
      <c r="F14" s="69">
        <v>2008</v>
      </c>
    </row>
    <row r="15" spans="1:6" ht="30">
      <c r="A15" s="48" t="s">
        <v>77</v>
      </c>
      <c r="B15" s="67" t="s">
        <v>26</v>
      </c>
      <c r="C15" s="1" t="s">
        <v>9</v>
      </c>
      <c r="D15" s="1" t="s">
        <v>27</v>
      </c>
      <c r="E15" s="68">
        <v>30743.7</v>
      </c>
      <c r="F15" s="69">
        <v>2008</v>
      </c>
    </row>
    <row r="16" spans="1:6" ht="30">
      <c r="A16" s="48" t="s">
        <v>77</v>
      </c>
      <c r="B16" s="67" t="s">
        <v>28</v>
      </c>
      <c r="C16" s="1" t="s">
        <v>9</v>
      </c>
      <c r="D16" s="1" t="s">
        <v>21</v>
      </c>
      <c r="E16" s="68">
        <v>30633.5</v>
      </c>
      <c r="F16" s="69">
        <v>2008</v>
      </c>
    </row>
    <row r="17" spans="1:6" ht="15">
      <c r="A17" s="48" t="s">
        <v>77</v>
      </c>
      <c r="B17" s="64" t="s">
        <v>29</v>
      </c>
      <c r="C17" s="1" t="s">
        <v>11</v>
      </c>
      <c r="D17" s="1" t="s">
        <v>76</v>
      </c>
      <c r="E17" s="65">
        <v>318116.9</v>
      </c>
      <c r="F17" s="66">
        <v>2008</v>
      </c>
    </row>
    <row r="18" spans="1:6" ht="15">
      <c r="A18" s="48" t="s">
        <v>77</v>
      </c>
      <c r="B18" s="67" t="s">
        <v>30</v>
      </c>
      <c r="C18" s="1" t="s">
        <v>11</v>
      </c>
      <c r="D18" s="1" t="s">
        <v>4</v>
      </c>
      <c r="E18" s="68">
        <v>2405.9</v>
      </c>
      <c r="F18" s="69">
        <v>2008</v>
      </c>
    </row>
    <row r="19" spans="1:6" ht="15">
      <c r="A19" s="48" t="s">
        <v>77</v>
      </c>
      <c r="B19" s="67" t="s">
        <v>31</v>
      </c>
      <c r="C19" s="1" t="s">
        <v>11</v>
      </c>
      <c r="D19" s="1" t="s">
        <v>32</v>
      </c>
      <c r="E19" s="68">
        <v>211647.5</v>
      </c>
      <c r="F19" s="69">
        <v>2008</v>
      </c>
    </row>
    <row r="20" spans="1:6" ht="15">
      <c r="A20" s="48" t="s">
        <v>77</v>
      </c>
      <c r="B20" s="67" t="s">
        <v>33</v>
      </c>
      <c r="C20" s="1" t="s">
        <v>11</v>
      </c>
      <c r="D20" s="1" t="s">
        <v>19</v>
      </c>
      <c r="E20" s="68">
        <v>104063.5</v>
      </c>
      <c r="F20" s="69">
        <v>2008</v>
      </c>
    </row>
    <row r="21" spans="1:6" ht="15">
      <c r="A21" s="48" t="s">
        <v>77</v>
      </c>
      <c r="B21" s="64" t="s">
        <v>34</v>
      </c>
      <c r="C21" s="1" t="s">
        <v>13</v>
      </c>
      <c r="D21" s="1" t="s">
        <v>76</v>
      </c>
      <c r="E21" s="65">
        <v>4204745.7</v>
      </c>
      <c r="F21" s="66">
        <v>2008</v>
      </c>
    </row>
    <row r="22" spans="1:6" ht="15">
      <c r="A22" s="48" t="s">
        <v>77</v>
      </c>
      <c r="B22" s="67" t="s">
        <v>35</v>
      </c>
      <c r="C22" s="1" t="s">
        <v>13</v>
      </c>
      <c r="D22" s="1" t="s">
        <v>4</v>
      </c>
      <c r="E22" s="68">
        <v>815956.8</v>
      </c>
      <c r="F22" s="69">
        <v>2008</v>
      </c>
    </row>
    <row r="23" spans="1:6" ht="15">
      <c r="A23" s="48" t="s">
        <v>77</v>
      </c>
      <c r="B23" s="67" t="s">
        <v>36</v>
      </c>
      <c r="C23" s="1" t="s">
        <v>13</v>
      </c>
      <c r="D23" s="1" t="s">
        <v>7</v>
      </c>
      <c r="E23" s="68">
        <v>837459.4</v>
      </c>
      <c r="F23" s="69">
        <v>2008</v>
      </c>
    </row>
    <row r="24" spans="1:6" ht="15">
      <c r="A24" s="48" t="s">
        <v>77</v>
      </c>
      <c r="B24" s="67" t="s">
        <v>37</v>
      </c>
      <c r="C24" s="1" t="s">
        <v>13</v>
      </c>
      <c r="D24" s="1" t="s">
        <v>9</v>
      </c>
      <c r="E24" s="68">
        <v>2547798.6</v>
      </c>
      <c r="F24" s="69">
        <v>2008</v>
      </c>
    </row>
    <row r="25" spans="1:6" ht="15">
      <c r="A25" s="48" t="s">
        <v>77</v>
      </c>
      <c r="B25" s="67" t="s">
        <v>38</v>
      </c>
      <c r="C25" s="1" t="s">
        <v>13</v>
      </c>
      <c r="D25" s="1" t="s">
        <v>13</v>
      </c>
      <c r="E25" s="68">
        <v>3530.9</v>
      </c>
      <c r="F25" s="69">
        <v>2008</v>
      </c>
    </row>
    <row r="26" spans="1:6" ht="15">
      <c r="A26" s="48" t="s">
        <v>77</v>
      </c>
      <c r="B26" s="64" t="s">
        <v>39</v>
      </c>
      <c r="C26" s="1" t="s">
        <v>15</v>
      </c>
      <c r="D26" s="1" t="s">
        <v>76</v>
      </c>
      <c r="E26" s="65">
        <v>22498.8</v>
      </c>
      <c r="F26" s="66">
        <v>2008</v>
      </c>
    </row>
    <row r="27" spans="1:6" ht="15">
      <c r="A27" s="48" t="s">
        <v>77</v>
      </c>
      <c r="B27" s="67" t="s">
        <v>40</v>
      </c>
      <c r="C27" s="1" t="s">
        <v>15</v>
      </c>
      <c r="D27" s="1" t="s">
        <v>13</v>
      </c>
      <c r="E27" s="68">
        <v>22498.8</v>
      </c>
      <c r="F27" s="69">
        <v>2008</v>
      </c>
    </row>
    <row r="28" spans="1:6" ht="15">
      <c r="A28" s="48" t="s">
        <v>77</v>
      </c>
      <c r="B28" s="64" t="s">
        <v>41</v>
      </c>
      <c r="C28" s="1" t="s">
        <v>17</v>
      </c>
      <c r="D28" s="1" t="s">
        <v>76</v>
      </c>
      <c r="E28" s="65">
        <v>3655389.5</v>
      </c>
      <c r="F28" s="66">
        <v>2008</v>
      </c>
    </row>
    <row r="29" spans="1:6" ht="15">
      <c r="A29" s="48" t="s">
        <v>77</v>
      </c>
      <c r="B29" s="67" t="s">
        <v>42</v>
      </c>
      <c r="C29" s="1" t="s">
        <v>17</v>
      </c>
      <c r="D29" s="1" t="s">
        <v>4</v>
      </c>
      <c r="E29" s="68">
        <v>1199422.4</v>
      </c>
      <c r="F29" s="69">
        <v>2008</v>
      </c>
    </row>
    <row r="30" spans="1:6" ht="15">
      <c r="A30" s="48" t="s">
        <v>77</v>
      </c>
      <c r="B30" s="67" t="s">
        <v>43</v>
      </c>
      <c r="C30" s="1" t="s">
        <v>17</v>
      </c>
      <c r="D30" s="1" t="s">
        <v>7</v>
      </c>
      <c r="E30" s="68">
        <v>1996532.1</v>
      </c>
      <c r="F30" s="69">
        <v>2008</v>
      </c>
    </row>
    <row r="31" spans="1:6" ht="15">
      <c r="A31" s="48" t="s">
        <v>77</v>
      </c>
      <c r="B31" s="67" t="s">
        <v>44</v>
      </c>
      <c r="C31" s="1" t="s">
        <v>17</v>
      </c>
      <c r="D31" s="1" t="s">
        <v>17</v>
      </c>
      <c r="E31" s="68">
        <v>25752.4</v>
      </c>
      <c r="F31" s="69">
        <v>2008</v>
      </c>
    </row>
    <row r="32" spans="1:6" ht="15">
      <c r="A32" s="48" t="s">
        <v>77</v>
      </c>
      <c r="B32" s="67" t="s">
        <v>45</v>
      </c>
      <c r="C32" s="1" t="s">
        <v>17</v>
      </c>
      <c r="D32" s="1" t="s">
        <v>27</v>
      </c>
      <c r="E32" s="68">
        <v>433682.6</v>
      </c>
      <c r="F32" s="69">
        <v>2008</v>
      </c>
    </row>
    <row r="33" spans="1:6" ht="15">
      <c r="A33" s="48" t="s">
        <v>77</v>
      </c>
      <c r="B33" s="64" t="s">
        <v>46</v>
      </c>
      <c r="C33" s="1" t="s">
        <v>32</v>
      </c>
      <c r="D33" s="1" t="s">
        <v>76</v>
      </c>
      <c r="E33" s="65">
        <v>312501</v>
      </c>
      <c r="F33" s="66">
        <v>2008</v>
      </c>
    </row>
    <row r="34" spans="1:6" ht="15">
      <c r="A34" s="48" t="s">
        <v>77</v>
      </c>
      <c r="B34" s="67" t="s">
        <v>47</v>
      </c>
      <c r="C34" s="1" t="s">
        <v>32</v>
      </c>
      <c r="D34" s="1" t="s">
        <v>4</v>
      </c>
      <c r="E34" s="68">
        <v>269109.5</v>
      </c>
      <c r="F34" s="69">
        <v>2008</v>
      </c>
    </row>
    <row r="35" spans="1:6" ht="30">
      <c r="A35" s="48" t="s">
        <v>77</v>
      </c>
      <c r="B35" s="67" t="s">
        <v>48</v>
      </c>
      <c r="C35" s="1" t="s">
        <v>32</v>
      </c>
      <c r="D35" s="1" t="s">
        <v>15</v>
      </c>
      <c r="E35" s="68">
        <v>43391.5</v>
      </c>
      <c r="F35" s="69">
        <v>2008</v>
      </c>
    </row>
    <row r="36" spans="1:6" ht="15">
      <c r="A36" s="48" t="s">
        <v>77</v>
      </c>
      <c r="B36" s="64" t="s">
        <v>49</v>
      </c>
      <c r="C36" s="1" t="s">
        <v>27</v>
      </c>
      <c r="D36" s="1" t="s">
        <v>76</v>
      </c>
      <c r="E36" s="65">
        <v>1698773.6</v>
      </c>
      <c r="F36" s="66">
        <v>2008</v>
      </c>
    </row>
    <row r="37" spans="1:6" ht="15">
      <c r="A37" s="48" t="s">
        <v>77</v>
      </c>
      <c r="B37" s="67" t="s">
        <v>50</v>
      </c>
      <c r="C37" s="1" t="s">
        <v>27</v>
      </c>
      <c r="D37" s="1" t="s">
        <v>4</v>
      </c>
      <c r="E37" s="68">
        <v>507121.7</v>
      </c>
      <c r="F37" s="69">
        <v>2008</v>
      </c>
    </row>
    <row r="38" spans="1:6" ht="15">
      <c r="A38" s="48" t="s">
        <v>77</v>
      </c>
      <c r="B38" s="67" t="s">
        <v>51</v>
      </c>
      <c r="C38" s="1" t="s">
        <v>27</v>
      </c>
      <c r="D38" s="1" t="s">
        <v>7</v>
      </c>
      <c r="E38" s="68">
        <v>339513.8</v>
      </c>
      <c r="F38" s="69">
        <v>2008</v>
      </c>
    </row>
    <row r="39" spans="1:6" ht="15">
      <c r="A39" s="48" t="s">
        <v>77</v>
      </c>
      <c r="B39" s="67" t="s">
        <v>52</v>
      </c>
      <c r="C39" s="1" t="s">
        <v>27</v>
      </c>
      <c r="D39" s="1" t="s">
        <v>9</v>
      </c>
      <c r="E39" s="68">
        <v>10913.6</v>
      </c>
      <c r="F39" s="69">
        <v>2008</v>
      </c>
    </row>
    <row r="40" spans="1:6" ht="15">
      <c r="A40" s="48" t="s">
        <v>77</v>
      </c>
      <c r="B40" s="67" t="s">
        <v>53</v>
      </c>
      <c r="C40" s="1" t="s">
        <v>27</v>
      </c>
      <c r="D40" s="1" t="s">
        <v>11</v>
      </c>
      <c r="E40" s="68">
        <v>182913.7</v>
      </c>
      <c r="F40" s="69">
        <v>2008</v>
      </c>
    </row>
    <row r="41" spans="1:6" ht="15">
      <c r="A41" s="48" t="s">
        <v>77</v>
      </c>
      <c r="B41" s="67" t="s">
        <v>54</v>
      </c>
      <c r="C41" s="1" t="s">
        <v>27</v>
      </c>
      <c r="D41" s="1" t="s">
        <v>32</v>
      </c>
      <c r="E41" s="68">
        <v>16693.7</v>
      </c>
      <c r="F41" s="69">
        <v>2008</v>
      </c>
    </row>
    <row r="42" spans="1:6" ht="15">
      <c r="A42" s="48" t="s">
        <v>77</v>
      </c>
      <c r="B42" s="67" t="s">
        <v>55</v>
      </c>
      <c r="C42" s="1" t="s">
        <v>27</v>
      </c>
      <c r="D42" s="1" t="s">
        <v>56</v>
      </c>
      <c r="E42" s="68">
        <v>641617.1</v>
      </c>
      <c r="F42" s="69">
        <v>2008</v>
      </c>
    </row>
    <row r="43" spans="1:6" ht="15">
      <c r="A43" s="48" t="s">
        <v>77</v>
      </c>
      <c r="B43" s="64" t="s">
        <v>57</v>
      </c>
      <c r="C43" s="1" t="s">
        <v>56</v>
      </c>
      <c r="D43" s="1" t="s">
        <v>76</v>
      </c>
      <c r="E43" s="65">
        <v>422627.9</v>
      </c>
      <c r="F43" s="66">
        <v>2008</v>
      </c>
    </row>
    <row r="44" spans="1:6" ht="15">
      <c r="A44" s="48" t="s">
        <v>77</v>
      </c>
      <c r="B44" s="67" t="s">
        <v>58</v>
      </c>
      <c r="C44" s="1" t="s">
        <v>56</v>
      </c>
      <c r="D44" s="1" t="s">
        <v>4</v>
      </c>
      <c r="E44" s="68">
        <v>16073.5</v>
      </c>
      <c r="F44" s="69">
        <v>2008</v>
      </c>
    </row>
    <row r="45" spans="1:6" ht="15">
      <c r="A45" s="48" t="s">
        <v>77</v>
      </c>
      <c r="B45" s="67" t="s">
        <v>59</v>
      </c>
      <c r="C45" s="1" t="s">
        <v>56</v>
      </c>
      <c r="D45" s="1" t="s">
        <v>9</v>
      </c>
      <c r="E45" s="68">
        <v>400903.2</v>
      </c>
      <c r="F45" s="69">
        <v>2008</v>
      </c>
    </row>
    <row r="46" spans="1:6" ht="15">
      <c r="A46" s="48" t="s">
        <v>77</v>
      </c>
      <c r="B46" s="67" t="s">
        <v>60</v>
      </c>
      <c r="C46" s="1" t="s">
        <v>56</v>
      </c>
      <c r="D46" s="1" t="s">
        <v>15</v>
      </c>
      <c r="E46" s="68">
        <v>5651.2</v>
      </c>
      <c r="F46" s="69">
        <v>2008</v>
      </c>
    </row>
    <row r="47" spans="1:6" ht="15">
      <c r="A47" s="48" t="s">
        <v>77</v>
      </c>
      <c r="B47" s="64" t="s">
        <v>61</v>
      </c>
      <c r="C47" s="1" t="s">
        <v>5</v>
      </c>
      <c r="D47" s="1" t="s">
        <v>5</v>
      </c>
      <c r="E47" s="65">
        <v>11656238</v>
      </c>
      <c r="F47" s="66">
        <v>2008</v>
      </c>
    </row>
    <row r="48" spans="1:6" ht="15">
      <c r="A48" s="48" t="s">
        <v>77</v>
      </c>
      <c r="B48" s="70" t="s">
        <v>64</v>
      </c>
      <c r="C48" s="1" t="s">
        <v>4</v>
      </c>
      <c r="D48" s="1" t="s">
        <v>76</v>
      </c>
      <c r="E48" s="71">
        <v>896301.4000000001</v>
      </c>
      <c r="F48" s="72">
        <v>2009</v>
      </c>
    </row>
    <row r="49" spans="1:6" ht="30">
      <c r="A49" s="48" t="s">
        <v>77</v>
      </c>
      <c r="B49" s="73" t="s">
        <v>6</v>
      </c>
      <c r="C49" s="1" t="s">
        <v>4</v>
      </c>
      <c r="D49" s="1" t="s">
        <v>7</v>
      </c>
      <c r="E49" s="74">
        <v>3001.5</v>
      </c>
      <c r="F49" s="72">
        <v>2009</v>
      </c>
    </row>
    <row r="50" spans="1:6" ht="45">
      <c r="A50" s="48" t="s">
        <v>77</v>
      </c>
      <c r="B50" s="73" t="s">
        <v>8</v>
      </c>
      <c r="C50" s="1" t="s">
        <v>4</v>
      </c>
      <c r="D50" s="1" t="s">
        <v>9</v>
      </c>
      <c r="E50" s="74">
        <v>45514.8</v>
      </c>
      <c r="F50" s="72">
        <v>2009</v>
      </c>
    </row>
    <row r="51" spans="1:6" ht="45">
      <c r="A51" s="48" t="s">
        <v>77</v>
      </c>
      <c r="B51" s="73" t="s">
        <v>10</v>
      </c>
      <c r="C51" s="1" t="s">
        <v>4</v>
      </c>
      <c r="D51" s="1" t="s">
        <v>11</v>
      </c>
      <c r="E51" s="74">
        <v>738236.7</v>
      </c>
      <c r="F51" s="72">
        <v>2009</v>
      </c>
    </row>
    <row r="52" spans="1:6" ht="15">
      <c r="A52" s="48" t="s">
        <v>77</v>
      </c>
      <c r="B52" s="73" t="s">
        <v>12</v>
      </c>
      <c r="C52" s="1" t="s">
        <v>4</v>
      </c>
      <c r="D52" s="1" t="s">
        <v>13</v>
      </c>
      <c r="E52" s="74">
        <v>81.8</v>
      </c>
      <c r="F52" s="72">
        <v>2009</v>
      </c>
    </row>
    <row r="53" spans="1:6" ht="30">
      <c r="A53" s="48" t="s">
        <v>77</v>
      </c>
      <c r="B53" s="73" t="s">
        <v>14</v>
      </c>
      <c r="C53" s="1" t="s">
        <v>4</v>
      </c>
      <c r="D53" s="1" t="s">
        <v>15</v>
      </c>
      <c r="E53" s="74">
        <v>14151.8</v>
      </c>
      <c r="F53" s="72">
        <v>2009</v>
      </c>
    </row>
    <row r="54" spans="1:6" ht="15">
      <c r="A54" s="48" t="s">
        <v>77</v>
      </c>
      <c r="B54" s="73" t="s">
        <v>16</v>
      </c>
      <c r="C54" s="1" t="s">
        <v>4</v>
      </c>
      <c r="D54" s="1" t="s">
        <v>17</v>
      </c>
      <c r="E54" s="74">
        <v>26745.9</v>
      </c>
      <c r="F54" s="72">
        <v>2009</v>
      </c>
    </row>
    <row r="55" spans="1:6" ht="15">
      <c r="A55" s="48" t="s">
        <v>77</v>
      </c>
      <c r="B55" s="73" t="s">
        <v>18</v>
      </c>
      <c r="C55" s="1" t="s">
        <v>4</v>
      </c>
      <c r="D55" s="1" t="s">
        <v>19</v>
      </c>
      <c r="E55" s="74"/>
      <c r="F55" s="72">
        <v>2009</v>
      </c>
    </row>
    <row r="56" spans="1:6" ht="15">
      <c r="A56" s="48" t="s">
        <v>77</v>
      </c>
      <c r="B56" s="73" t="s">
        <v>20</v>
      </c>
      <c r="C56" s="1" t="s">
        <v>4</v>
      </c>
      <c r="D56" s="1" t="s">
        <v>21</v>
      </c>
      <c r="E56" s="74">
        <v>68568.9</v>
      </c>
      <c r="F56" s="72">
        <v>2009</v>
      </c>
    </row>
    <row r="57" spans="1:6" ht="15">
      <c r="A57" s="48" t="s">
        <v>77</v>
      </c>
      <c r="B57" s="75" t="s">
        <v>65</v>
      </c>
      <c r="C57" s="1" t="s">
        <v>7</v>
      </c>
      <c r="D57" s="1" t="s">
        <v>76</v>
      </c>
      <c r="E57" s="71">
        <v>459</v>
      </c>
      <c r="F57" s="72">
        <v>2009</v>
      </c>
    </row>
    <row r="58" spans="1:6" ht="15">
      <c r="A58" s="48" t="s">
        <v>77</v>
      </c>
      <c r="B58" s="73" t="s">
        <v>23</v>
      </c>
      <c r="C58" s="1" t="s">
        <v>7</v>
      </c>
      <c r="D58" s="1" t="s">
        <v>11</v>
      </c>
      <c r="E58" s="74">
        <v>459</v>
      </c>
      <c r="F58" s="72">
        <v>2009</v>
      </c>
    </row>
    <row r="59" spans="1:6" ht="15">
      <c r="A59" s="48" t="s">
        <v>77</v>
      </c>
      <c r="B59" s="70" t="s">
        <v>78</v>
      </c>
      <c r="C59" s="1" t="s">
        <v>9</v>
      </c>
      <c r="D59" s="1" t="s">
        <v>76</v>
      </c>
      <c r="E59" s="71">
        <v>54920.5</v>
      </c>
      <c r="F59" s="72">
        <v>2009</v>
      </c>
    </row>
    <row r="60" spans="1:6" ht="15">
      <c r="A60" s="48" t="s">
        <v>77</v>
      </c>
      <c r="B60" s="73" t="s">
        <v>25</v>
      </c>
      <c r="C60" s="1" t="s">
        <v>9</v>
      </c>
      <c r="D60" s="1" t="s">
        <v>7</v>
      </c>
      <c r="E60" s="74">
        <v>2610.3</v>
      </c>
      <c r="F60" s="72">
        <v>2009</v>
      </c>
    </row>
    <row r="61" spans="1:6" ht="30">
      <c r="A61" s="48" t="s">
        <v>77</v>
      </c>
      <c r="B61" s="73" t="s">
        <v>26</v>
      </c>
      <c r="C61" s="1" t="s">
        <v>9</v>
      </c>
      <c r="D61" s="1" t="s">
        <v>27</v>
      </c>
      <c r="E61" s="74">
        <v>34095.7</v>
      </c>
      <c r="F61" s="72">
        <v>2009</v>
      </c>
    </row>
    <row r="62" spans="1:6" ht="30">
      <c r="A62" s="48" t="s">
        <v>77</v>
      </c>
      <c r="B62" s="73" t="s">
        <v>28</v>
      </c>
      <c r="C62" s="1" t="s">
        <v>9</v>
      </c>
      <c r="D62" s="1" t="s">
        <v>21</v>
      </c>
      <c r="E62" s="74">
        <v>18214.5</v>
      </c>
      <c r="F62" s="72">
        <v>2009</v>
      </c>
    </row>
    <row r="63" spans="1:6" ht="15">
      <c r="A63" s="48" t="s">
        <v>77</v>
      </c>
      <c r="B63" s="75" t="s">
        <v>66</v>
      </c>
      <c r="C63" s="1" t="s">
        <v>11</v>
      </c>
      <c r="D63" s="1" t="s">
        <v>76</v>
      </c>
      <c r="E63" s="71">
        <v>465862.19999999995</v>
      </c>
      <c r="F63" s="72">
        <v>2009</v>
      </c>
    </row>
    <row r="64" spans="1:6" ht="15">
      <c r="A64" s="48" t="s">
        <v>77</v>
      </c>
      <c r="B64" s="73" t="s">
        <v>30</v>
      </c>
      <c r="C64" s="1" t="s">
        <v>11</v>
      </c>
      <c r="D64" s="1" t="s">
        <v>4</v>
      </c>
      <c r="E64" s="74">
        <v>2525.3</v>
      </c>
      <c r="F64" s="72">
        <v>2009</v>
      </c>
    </row>
    <row r="65" spans="1:6" ht="15">
      <c r="A65" s="48" t="s">
        <v>77</v>
      </c>
      <c r="B65" s="73" t="s">
        <v>31</v>
      </c>
      <c r="C65" s="1" t="s">
        <v>11</v>
      </c>
      <c r="D65" s="1" t="s">
        <v>32</v>
      </c>
      <c r="E65" s="74">
        <v>244900.8</v>
      </c>
      <c r="F65" s="72">
        <v>2009</v>
      </c>
    </row>
    <row r="66" spans="1:6" ht="15">
      <c r="A66" s="48" t="s">
        <v>77</v>
      </c>
      <c r="B66" s="73" t="s">
        <v>67</v>
      </c>
      <c r="C66" s="1" t="s">
        <v>11</v>
      </c>
      <c r="D66" s="1" t="s">
        <v>27</v>
      </c>
      <c r="E66" s="74">
        <v>138096</v>
      </c>
      <c r="F66" s="72">
        <v>2009</v>
      </c>
    </row>
    <row r="67" spans="1:6" ht="15">
      <c r="A67" s="48" t="s">
        <v>77</v>
      </c>
      <c r="B67" s="73" t="s">
        <v>68</v>
      </c>
      <c r="C67" s="1" t="s">
        <v>11</v>
      </c>
      <c r="D67" s="1" t="s">
        <v>56</v>
      </c>
      <c r="E67" s="74">
        <v>25749.8</v>
      </c>
      <c r="F67" s="72">
        <v>2009</v>
      </c>
    </row>
    <row r="68" spans="1:6" ht="15">
      <c r="A68" s="48" t="s">
        <v>77</v>
      </c>
      <c r="B68" s="73" t="s">
        <v>33</v>
      </c>
      <c r="C68" s="1" t="s">
        <v>11</v>
      </c>
      <c r="D68" s="1" t="s">
        <v>19</v>
      </c>
      <c r="E68" s="74">
        <v>54590.3</v>
      </c>
      <c r="F68" s="72">
        <v>2009</v>
      </c>
    </row>
    <row r="69" spans="1:6" ht="15">
      <c r="A69" s="48" t="s">
        <v>77</v>
      </c>
      <c r="B69" s="75" t="s">
        <v>69</v>
      </c>
      <c r="C69" s="1" t="s">
        <v>13</v>
      </c>
      <c r="D69" s="1" t="s">
        <v>76</v>
      </c>
      <c r="E69" s="71">
        <v>2448232.6</v>
      </c>
      <c r="F69" s="72">
        <v>2009</v>
      </c>
    </row>
    <row r="70" spans="1:6" ht="15">
      <c r="A70" s="48" t="s">
        <v>77</v>
      </c>
      <c r="B70" s="73" t="s">
        <v>35</v>
      </c>
      <c r="C70" s="1" t="s">
        <v>13</v>
      </c>
      <c r="D70" s="1" t="s">
        <v>4</v>
      </c>
      <c r="E70" s="74">
        <v>729481.4</v>
      </c>
      <c r="F70" s="72">
        <v>2009</v>
      </c>
    </row>
    <row r="71" spans="1:6" ht="15">
      <c r="A71" s="48" t="s">
        <v>77</v>
      </c>
      <c r="B71" s="73" t="s">
        <v>36</v>
      </c>
      <c r="C71" s="1" t="s">
        <v>13</v>
      </c>
      <c r="D71" s="1" t="s">
        <v>7</v>
      </c>
      <c r="E71" s="74">
        <v>255528.9</v>
      </c>
      <c r="F71" s="72">
        <v>2009</v>
      </c>
    </row>
    <row r="72" spans="1:6" ht="15">
      <c r="A72" s="48" t="s">
        <v>77</v>
      </c>
      <c r="B72" s="73" t="s">
        <v>37</v>
      </c>
      <c r="C72" s="1" t="s">
        <v>13</v>
      </c>
      <c r="D72" s="1" t="s">
        <v>9</v>
      </c>
      <c r="E72" s="74">
        <v>1463222.3</v>
      </c>
      <c r="F72" s="72">
        <v>2009</v>
      </c>
    </row>
    <row r="73" spans="1:6" ht="15">
      <c r="A73" s="48" t="s">
        <v>77</v>
      </c>
      <c r="B73" s="75" t="s">
        <v>70</v>
      </c>
      <c r="C73" s="1" t="s">
        <v>15</v>
      </c>
      <c r="D73" s="1" t="s">
        <v>76</v>
      </c>
      <c r="E73" s="71">
        <v>23322.3</v>
      </c>
      <c r="F73" s="72">
        <v>2009</v>
      </c>
    </row>
    <row r="74" spans="1:6" ht="15">
      <c r="A74" s="48" t="s">
        <v>77</v>
      </c>
      <c r="B74" s="73" t="s">
        <v>40</v>
      </c>
      <c r="C74" s="1" t="s">
        <v>15</v>
      </c>
      <c r="D74" s="1" t="s">
        <v>13</v>
      </c>
      <c r="E74" s="74">
        <v>23322.3</v>
      </c>
      <c r="F74" s="72">
        <v>2009</v>
      </c>
    </row>
    <row r="75" spans="1:6" ht="15">
      <c r="A75" s="48" t="s">
        <v>77</v>
      </c>
      <c r="B75" s="75" t="s">
        <v>71</v>
      </c>
      <c r="C75" s="1" t="s">
        <v>17</v>
      </c>
      <c r="D75" s="1" t="s">
        <v>76</v>
      </c>
      <c r="E75" s="71">
        <v>3148465.8000000003</v>
      </c>
      <c r="F75" s="72">
        <v>2009</v>
      </c>
    </row>
    <row r="76" spans="1:6" ht="15">
      <c r="A76" s="48" t="s">
        <v>77</v>
      </c>
      <c r="B76" s="73" t="s">
        <v>42</v>
      </c>
      <c r="C76" s="1" t="s">
        <v>17</v>
      </c>
      <c r="D76" s="1" t="s">
        <v>4</v>
      </c>
      <c r="E76" s="74">
        <v>769107</v>
      </c>
      <c r="F76" s="72">
        <v>2009</v>
      </c>
    </row>
    <row r="77" spans="1:6" ht="15">
      <c r="A77" s="48" t="s">
        <v>77</v>
      </c>
      <c r="B77" s="73" t="s">
        <v>43</v>
      </c>
      <c r="C77" s="1" t="s">
        <v>17</v>
      </c>
      <c r="D77" s="1" t="s">
        <v>7</v>
      </c>
      <c r="E77" s="74">
        <v>1998989.6</v>
      </c>
      <c r="F77" s="72">
        <v>2009</v>
      </c>
    </row>
    <row r="78" spans="1:6" ht="15">
      <c r="A78" s="48" t="s">
        <v>77</v>
      </c>
      <c r="B78" s="73" t="s">
        <v>72</v>
      </c>
      <c r="C78" s="1" t="s">
        <v>17</v>
      </c>
      <c r="D78" s="1" t="s">
        <v>13</v>
      </c>
      <c r="E78" s="74">
        <v>1362.1</v>
      </c>
      <c r="F78" s="72">
        <v>2009</v>
      </c>
    </row>
    <row r="79" spans="1:6" ht="15">
      <c r="A79" s="48" t="s">
        <v>77</v>
      </c>
      <c r="B79" s="73" t="s">
        <v>44</v>
      </c>
      <c r="C79" s="1" t="s">
        <v>17</v>
      </c>
      <c r="D79" s="1" t="s">
        <v>17</v>
      </c>
      <c r="E79" s="74">
        <v>24823.1</v>
      </c>
      <c r="F79" s="72">
        <v>2009</v>
      </c>
    </row>
    <row r="80" spans="1:6" ht="15">
      <c r="A80" s="48" t="s">
        <v>77</v>
      </c>
      <c r="B80" s="73" t="s">
        <v>45</v>
      </c>
      <c r="C80" s="1" t="s">
        <v>17</v>
      </c>
      <c r="D80" s="1" t="s">
        <v>27</v>
      </c>
      <c r="E80" s="74">
        <v>354184</v>
      </c>
      <c r="F80" s="72">
        <v>2009</v>
      </c>
    </row>
    <row r="81" spans="1:6" ht="15">
      <c r="A81" s="48" t="s">
        <v>77</v>
      </c>
      <c r="B81" s="70" t="s">
        <v>73</v>
      </c>
      <c r="C81" s="1" t="s">
        <v>32</v>
      </c>
      <c r="D81" s="1" t="s">
        <v>76</v>
      </c>
      <c r="E81" s="71">
        <v>187307.9</v>
      </c>
      <c r="F81" s="72">
        <v>2009</v>
      </c>
    </row>
    <row r="82" spans="1:6" ht="15">
      <c r="A82" s="48" t="s">
        <v>77</v>
      </c>
      <c r="B82" s="73" t="s">
        <v>47</v>
      </c>
      <c r="C82" s="1" t="s">
        <v>32</v>
      </c>
      <c r="D82" s="1" t="s">
        <v>4</v>
      </c>
      <c r="E82" s="74">
        <v>187307.9</v>
      </c>
      <c r="F82" s="72">
        <v>2009</v>
      </c>
    </row>
    <row r="83" spans="1:6" ht="15">
      <c r="A83" s="48" t="s">
        <v>77</v>
      </c>
      <c r="B83" s="70" t="s">
        <v>74</v>
      </c>
      <c r="C83" s="1" t="s">
        <v>27</v>
      </c>
      <c r="D83" s="1" t="s">
        <v>76</v>
      </c>
      <c r="E83" s="71">
        <v>1090085.7</v>
      </c>
      <c r="F83" s="72">
        <v>2009</v>
      </c>
    </row>
    <row r="84" spans="1:6" ht="15">
      <c r="A84" s="48" t="s">
        <v>77</v>
      </c>
      <c r="B84" s="73" t="s">
        <v>50</v>
      </c>
      <c r="C84" s="1" t="s">
        <v>27</v>
      </c>
      <c r="D84" s="1" t="s">
        <v>4</v>
      </c>
      <c r="E84" s="74">
        <v>361413.6</v>
      </c>
      <c r="F84" s="72">
        <v>2009</v>
      </c>
    </row>
    <row r="85" spans="1:6" ht="15">
      <c r="A85" s="48" t="s">
        <v>77</v>
      </c>
      <c r="B85" s="73" t="s">
        <v>51</v>
      </c>
      <c r="C85" s="1" t="s">
        <v>27</v>
      </c>
      <c r="D85" s="1" t="s">
        <v>7</v>
      </c>
      <c r="E85" s="74">
        <v>185463.3</v>
      </c>
      <c r="F85" s="72">
        <v>2009</v>
      </c>
    </row>
    <row r="86" spans="1:6" ht="15">
      <c r="A86" s="48" t="s">
        <v>77</v>
      </c>
      <c r="B86" s="73" t="s">
        <v>52</v>
      </c>
      <c r="C86" s="1" t="s">
        <v>27</v>
      </c>
      <c r="D86" s="1" t="s">
        <v>9</v>
      </c>
      <c r="E86" s="74">
        <v>7932.2</v>
      </c>
      <c r="F86" s="72">
        <v>2009</v>
      </c>
    </row>
    <row r="87" spans="1:6" ht="15">
      <c r="A87" s="48" t="s">
        <v>77</v>
      </c>
      <c r="B87" s="73" t="s">
        <v>53</v>
      </c>
      <c r="C87" s="1" t="s">
        <v>27</v>
      </c>
      <c r="D87" s="1" t="s">
        <v>11</v>
      </c>
      <c r="E87" s="74">
        <v>188604.4</v>
      </c>
      <c r="F87" s="72">
        <v>2009</v>
      </c>
    </row>
    <row r="88" spans="1:6" ht="15">
      <c r="A88" s="48" t="s">
        <v>77</v>
      </c>
      <c r="B88" s="73" t="s">
        <v>54</v>
      </c>
      <c r="C88" s="1" t="s">
        <v>27</v>
      </c>
      <c r="D88" s="1" t="s">
        <v>32</v>
      </c>
      <c r="E88" s="74">
        <v>11292.3</v>
      </c>
      <c r="F88" s="72">
        <v>2009</v>
      </c>
    </row>
    <row r="89" spans="1:6" ht="15">
      <c r="A89" s="48" t="s">
        <v>77</v>
      </c>
      <c r="B89" s="73" t="s">
        <v>55</v>
      </c>
      <c r="C89" s="1" t="s">
        <v>27</v>
      </c>
      <c r="D89" s="1" t="s">
        <v>56</v>
      </c>
      <c r="E89" s="74">
        <v>335379.9</v>
      </c>
      <c r="F89" s="72">
        <v>2009</v>
      </c>
    </row>
    <row r="90" spans="1:6" ht="15">
      <c r="A90" s="48" t="s">
        <v>77</v>
      </c>
      <c r="B90" s="75" t="s">
        <v>75</v>
      </c>
      <c r="C90" s="1" t="s">
        <v>56</v>
      </c>
      <c r="D90" s="1" t="s">
        <v>76</v>
      </c>
      <c r="E90" s="71">
        <v>401974.89999999997</v>
      </c>
      <c r="F90" s="72">
        <v>2009</v>
      </c>
    </row>
    <row r="91" spans="1:6" ht="15">
      <c r="A91" s="48" t="s">
        <v>77</v>
      </c>
      <c r="B91" s="73" t="s">
        <v>58</v>
      </c>
      <c r="C91" s="1" t="s">
        <v>56</v>
      </c>
      <c r="D91" s="1" t="s">
        <v>4</v>
      </c>
      <c r="E91" s="74">
        <v>19122.5</v>
      </c>
      <c r="F91" s="72">
        <v>2009</v>
      </c>
    </row>
    <row r="92" spans="1:6" ht="15">
      <c r="A92" s="48" t="s">
        <v>77</v>
      </c>
      <c r="B92" s="73" t="s">
        <v>59</v>
      </c>
      <c r="C92" s="1" t="s">
        <v>56</v>
      </c>
      <c r="D92" s="1" t="s">
        <v>9</v>
      </c>
      <c r="E92" s="74">
        <v>367281.3</v>
      </c>
      <c r="F92" s="72">
        <v>2009</v>
      </c>
    </row>
    <row r="93" spans="1:6" ht="15">
      <c r="A93" s="48" t="s">
        <v>77</v>
      </c>
      <c r="B93" s="73" t="s">
        <v>60</v>
      </c>
      <c r="C93" s="1" t="s">
        <v>56</v>
      </c>
      <c r="D93" s="1" t="s">
        <v>15</v>
      </c>
      <c r="E93" s="74">
        <v>15571.1</v>
      </c>
      <c r="F93" s="72">
        <v>2009</v>
      </c>
    </row>
    <row r="94" spans="1:6" ht="15">
      <c r="A94" s="48" t="s">
        <v>77</v>
      </c>
      <c r="B94" s="70" t="s">
        <v>61</v>
      </c>
      <c r="C94" s="1"/>
      <c r="D94" s="1"/>
      <c r="E94" s="71">
        <v>8716932.3</v>
      </c>
      <c r="F94" s="72">
        <v>2009</v>
      </c>
    </row>
    <row r="95" spans="1:6" ht="15">
      <c r="A95" s="48" t="s">
        <v>77</v>
      </c>
      <c r="B95" s="64" t="s">
        <v>3</v>
      </c>
      <c r="C95" s="1" t="s">
        <v>4</v>
      </c>
      <c r="D95" s="1" t="s">
        <v>76</v>
      </c>
      <c r="E95" s="65">
        <v>1153468</v>
      </c>
      <c r="F95" s="72">
        <v>2010</v>
      </c>
    </row>
    <row r="96" spans="1:6" ht="30">
      <c r="A96" s="48" t="s">
        <v>77</v>
      </c>
      <c r="B96" s="67" t="s">
        <v>6</v>
      </c>
      <c r="C96" s="1" t="s">
        <v>4</v>
      </c>
      <c r="D96" s="1" t="s">
        <v>7</v>
      </c>
      <c r="E96" s="68">
        <v>3011</v>
      </c>
      <c r="F96" s="72">
        <v>2010</v>
      </c>
    </row>
    <row r="97" spans="1:6" ht="45">
      <c r="A97" s="48" t="s">
        <v>77</v>
      </c>
      <c r="B97" s="67" t="s">
        <v>8</v>
      </c>
      <c r="C97" s="1" t="s">
        <v>4</v>
      </c>
      <c r="D97" s="1" t="s">
        <v>9</v>
      </c>
      <c r="E97" s="68">
        <v>49542</v>
      </c>
      <c r="F97" s="72">
        <v>2010</v>
      </c>
    </row>
    <row r="98" spans="1:6" ht="45">
      <c r="A98" s="48" t="s">
        <v>77</v>
      </c>
      <c r="B98" s="67" t="s">
        <v>10</v>
      </c>
      <c r="C98" s="1" t="s">
        <v>4</v>
      </c>
      <c r="D98" s="1" t="s">
        <v>11</v>
      </c>
      <c r="E98" s="68">
        <v>810047</v>
      </c>
      <c r="F98" s="72">
        <v>2010</v>
      </c>
    </row>
    <row r="99" spans="1:6" ht="30">
      <c r="A99" s="48" t="s">
        <v>77</v>
      </c>
      <c r="B99" s="67" t="s">
        <v>14</v>
      </c>
      <c r="C99" s="1" t="s">
        <v>4</v>
      </c>
      <c r="D99" s="1" t="s">
        <v>15</v>
      </c>
      <c r="E99" s="68">
        <v>16277</v>
      </c>
      <c r="F99" s="72">
        <v>2010</v>
      </c>
    </row>
    <row r="100" spans="1:6" ht="15">
      <c r="A100" s="48" t="s">
        <v>77</v>
      </c>
      <c r="B100" s="67" t="s">
        <v>16</v>
      </c>
      <c r="C100" s="1" t="s">
        <v>4</v>
      </c>
      <c r="D100" s="1" t="s">
        <v>17</v>
      </c>
      <c r="E100" s="68">
        <v>25434</v>
      </c>
      <c r="F100" s="72">
        <v>2010</v>
      </c>
    </row>
    <row r="101" spans="1:6" ht="15">
      <c r="A101" s="48" t="s">
        <v>77</v>
      </c>
      <c r="B101" s="67" t="s">
        <v>18</v>
      </c>
      <c r="C101" s="1" t="s">
        <v>4</v>
      </c>
      <c r="D101" s="1" t="s">
        <v>19</v>
      </c>
      <c r="E101" s="68">
        <v>208921</v>
      </c>
      <c r="F101" s="72">
        <v>2010</v>
      </c>
    </row>
    <row r="102" spans="1:6" ht="15">
      <c r="A102" s="48" t="s">
        <v>77</v>
      </c>
      <c r="B102" s="67" t="s">
        <v>20</v>
      </c>
      <c r="C102" s="1" t="s">
        <v>4</v>
      </c>
      <c r="D102" s="1" t="s">
        <v>21</v>
      </c>
      <c r="E102" s="68">
        <v>40236</v>
      </c>
      <c r="F102" s="72">
        <v>2010</v>
      </c>
    </row>
    <row r="103" spans="1:6" ht="15">
      <c r="A103" s="48" t="s">
        <v>77</v>
      </c>
      <c r="B103" s="64" t="s">
        <v>22</v>
      </c>
      <c r="C103" s="1" t="s">
        <v>7</v>
      </c>
      <c r="D103" s="1" t="s">
        <v>76</v>
      </c>
      <c r="E103" s="65">
        <v>460</v>
      </c>
      <c r="F103" s="72">
        <v>2010</v>
      </c>
    </row>
    <row r="104" spans="1:6" ht="15">
      <c r="A104" s="48" t="s">
        <v>77</v>
      </c>
      <c r="B104" s="67" t="s">
        <v>23</v>
      </c>
      <c r="C104" s="1" t="s">
        <v>7</v>
      </c>
      <c r="D104" s="1" t="s">
        <v>11</v>
      </c>
      <c r="E104" s="68">
        <v>460</v>
      </c>
      <c r="F104" s="72">
        <v>2010</v>
      </c>
    </row>
    <row r="105" spans="1:6" ht="15">
      <c r="A105" s="48" t="s">
        <v>77</v>
      </c>
      <c r="B105" s="64" t="s">
        <v>24</v>
      </c>
      <c r="C105" s="1" t="s">
        <v>9</v>
      </c>
      <c r="D105" s="1" t="s">
        <v>76</v>
      </c>
      <c r="E105" s="65">
        <v>52409</v>
      </c>
      <c r="F105" s="72">
        <v>2010</v>
      </c>
    </row>
    <row r="106" spans="1:6" ht="15">
      <c r="A106" s="48" t="s">
        <v>77</v>
      </c>
      <c r="B106" s="67" t="s">
        <v>25</v>
      </c>
      <c r="C106" s="1" t="s">
        <v>9</v>
      </c>
      <c r="D106" s="1" t="s">
        <v>7</v>
      </c>
      <c r="E106" s="68">
        <v>3303</v>
      </c>
      <c r="F106" s="72">
        <v>2010</v>
      </c>
    </row>
    <row r="107" spans="1:6" ht="30">
      <c r="A107" s="48" t="s">
        <v>77</v>
      </c>
      <c r="B107" s="67" t="s">
        <v>26</v>
      </c>
      <c r="C107" s="1" t="s">
        <v>9</v>
      </c>
      <c r="D107" s="1" t="s">
        <v>27</v>
      </c>
      <c r="E107" s="68">
        <v>33856</v>
      </c>
      <c r="F107" s="72">
        <v>2010</v>
      </c>
    </row>
    <row r="108" spans="1:6" ht="30">
      <c r="A108" s="48" t="s">
        <v>77</v>
      </c>
      <c r="B108" s="67" t="s">
        <v>28</v>
      </c>
      <c r="C108" s="1" t="s">
        <v>9</v>
      </c>
      <c r="D108" s="1" t="s">
        <v>21</v>
      </c>
      <c r="E108" s="68">
        <v>15250</v>
      </c>
      <c r="F108" s="72">
        <v>2010</v>
      </c>
    </row>
    <row r="109" spans="1:6" ht="15">
      <c r="A109" s="48" t="s">
        <v>77</v>
      </c>
      <c r="B109" s="64" t="s">
        <v>29</v>
      </c>
      <c r="C109" s="1" t="s">
        <v>11</v>
      </c>
      <c r="D109" s="1" t="s">
        <v>76</v>
      </c>
      <c r="E109" s="65">
        <v>180838</v>
      </c>
      <c r="F109" s="72">
        <v>2010</v>
      </c>
    </row>
    <row r="110" spans="1:6" ht="15">
      <c r="A110" s="48" t="s">
        <v>77</v>
      </c>
      <c r="B110" s="67" t="s">
        <v>30</v>
      </c>
      <c r="C110" s="1" t="s">
        <v>11</v>
      </c>
      <c r="D110" s="1" t="s">
        <v>4</v>
      </c>
      <c r="E110" s="68">
        <v>2698</v>
      </c>
      <c r="F110" s="72">
        <v>2010</v>
      </c>
    </row>
    <row r="111" spans="1:6" ht="15">
      <c r="A111" s="48" t="s">
        <v>77</v>
      </c>
      <c r="B111" s="67" t="s">
        <v>31</v>
      </c>
      <c r="C111" s="1" t="s">
        <v>11</v>
      </c>
      <c r="D111" s="1" t="s">
        <v>32</v>
      </c>
      <c r="E111" s="68">
        <v>37412</v>
      </c>
      <c r="F111" s="72">
        <v>2010</v>
      </c>
    </row>
    <row r="112" spans="1:6" ht="15">
      <c r="A112" s="48" t="s">
        <v>77</v>
      </c>
      <c r="B112" s="67" t="s">
        <v>67</v>
      </c>
      <c r="C112" s="1" t="s">
        <v>11</v>
      </c>
      <c r="D112" s="1" t="s">
        <v>27</v>
      </c>
      <c r="E112" s="68">
        <v>7065</v>
      </c>
      <c r="F112" s="72">
        <v>2010</v>
      </c>
    </row>
    <row r="113" spans="1:6" ht="15">
      <c r="A113" s="48" t="s">
        <v>77</v>
      </c>
      <c r="B113" s="67" t="s">
        <v>68</v>
      </c>
      <c r="C113" s="1" t="s">
        <v>11</v>
      </c>
      <c r="D113" s="1" t="s">
        <v>56</v>
      </c>
      <c r="E113" s="68">
        <v>26870</v>
      </c>
      <c r="F113" s="72">
        <v>2010</v>
      </c>
    </row>
    <row r="114" spans="1:6" ht="15">
      <c r="A114" s="48" t="s">
        <v>77</v>
      </c>
      <c r="B114" s="67" t="s">
        <v>33</v>
      </c>
      <c r="C114" s="1" t="s">
        <v>11</v>
      </c>
      <c r="D114" s="1" t="s">
        <v>19</v>
      </c>
      <c r="E114" s="68">
        <v>106793</v>
      </c>
      <c r="F114" s="72">
        <v>2010</v>
      </c>
    </row>
    <row r="115" spans="1:6" ht="15">
      <c r="A115" s="48" t="s">
        <v>77</v>
      </c>
      <c r="B115" s="64" t="s">
        <v>34</v>
      </c>
      <c r="C115" s="1" t="s">
        <v>13</v>
      </c>
      <c r="D115" s="1" t="s">
        <v>76</v>
      </c>
      <c r="E115" s="65">
        <v>2276639</v>
      </c>
      <c r="F115" s="72">
        <v>2010</v>
      </c>
    </row>
    <row r="116" spans="1:6" ht="15">
      <c r="A116" s="48" t="s">
        <v>77</v>
      </c>
      <c r="B116" s="67" t="s">
        <v>35</v>
      </c>
      <c r="C116" s="1" t="s">
        <v>13</v>
      </c>
      <c r="D116" s="1" t="s">
        <v>4</v>
      </c>
      <c r="E116" s="68">
        <v>428373</v>
      </c>
      <c r="F116" s="72">
        <v>2010</v>
      </c>
    </row>
    <row r="117" spans="1:6" ht="15">
      <c r="A117" s="48" t="s">
        <v>77</v>
      </c>
      <c r="B117" s="67" t="s">
        <v>36</v>
      </c>
      <c r="C117" s="1" t="s">
        <v>13</v>
      </c>
      <c r="D117" s="1" t="s">
        <v>7</v>
      </c>
      <c r="E117" s="68">
        <v>263552</v>
      </c>
      <c r="F117" s="72">
        <v>2010</v>
      </c>
    </row>
    <row r="118" spans="1:6" ht="15">
      <c r="A118" s="48" t="s">
        <v>77</v>
      </c>
      <c r="B118" s="67" t="s">
        <v>37</v>
      </c>
      <c r="C118" s="1" t="s">
        <v>13</v>
      </c>
      <c r="D118" s="1" t="s">
        <v>9</v>
      </c>
      <c r="E118" s="68">
        <v>1584714</v>
      </c>
      <c r="F118" s="72">
        <v>2010</v>
      </c>
    </row>
    <row r="119" spans="1:6" ht="15">
      <c r="A119" s="48" t="s">
        <v>77</v>
      </c>
      <c r="B119" s="64" t="s">
        <v>39</v>
      </c>
      <c r="C119" s="1" t="s">
        <v>15</v>
      </c>
      <c r="D119" s="1" t="s">
        <v>76</v>
      </c>
      <c r="E119" s="65">
        <v>12150</v>
      </c>
      <c r="F119" s="72">
        <v>2010</v>
      </c>
    </row>
    <row r="120" spans="1:6" ht="15">
      <c r="A120" s="48" t="s">
        <v>77</v>
      </c>
      <c r="B120" s="67" t="s">
        <v>40</v>
      </c>
      <c r="C120" s="1" t="s">
        <v>15</v>
      </c>
      <c r="D120" s="1" t="s">
        <v>13</v>
      </c>
      <c r="E120" s="68">
        <v>12150</v>
      </c>
      <c r="F120" s="72">
        <v>2010</v>
      </c>
    </row>
    <row r="121" spans="1:6" ht="15">
      <c r="A121" s="48" t="s">
        <v>77</v>
      </c>
      <c r="B121" s="64" t="s">
        <v>41</v>
      </c>
      <c r="C121" s="1" t="s">
        <v>17</v>
      </c>
      <c r="D121" s="1" t="s">
        <v>76</v>
      </c>
      <c r="E121" s="65">
        <v>3099104</v>
      </c>
      <c r="F121" s="72">
        <v>2010</v>
      </c>
    </row>
    <row r="122" spans="1:6" ht="15">
      <c r="A122" s="48" t="s">
        <v>77</v>
      </c>
      <c r="B122" s="67" t="s">
        <v>42</v>
      </c>
      <c r="C122" s="1" t="s">
        <v>17</v>
      </c>
      <c r="D122" s="1" t="s">
        <v>4</v>
      </c>
      <c r="E122" s="68">
        <v>796156</v>
      </c>
      <c r="F122" s="72">
        <v>2010</v>
      </c>
    </row>
    <row r="123" spans="1:6" ht="15">
      <c r="A123" s="48" t="s">
        <v>77</v>
      </c>
      <c r="B123" s="67" t="s">
        <v>43</v>
      </c>
      <c r="C123" s="1" t="s">
        <v>17</v>
      </c>
      <c r="D123" s="1" t="s">
        <v>7</v>
      </c>
      <c r="E123" s="68">
        <v>1899625</v>
      </c>
      <c r="F123" s="72">
        <v>2010</v>
      </c>
    </row>
    <row r="124" spans="1:6" ht="15">
      <c r="A124" s="48" t="s">
        <v>77</v>
      </c>
      <c r="B124" s="67" t="s">
        <v>72</v>
      </c>
      <c r="C124" s="1" t="s">
        <v>17</v>
      </c>
      <c r="D124" s="1" t="s">
        <v>13</v>
      </c>
      <c r="E124" s="68">
        <v>1435</v>
      </c>
      <c r="F124" s="72">
        <v>2010</v>
      </c>
    </row>
    <row r="125" spans="1:6" ht="15">
      <c r="A125" s="48" t="s">
        <v>77</v>
      </c>
      <c r="B125" s="67" t="s">
        <v>44</v>
      </c>
      <c r="C125" s="1" t="s">
        <v>17</v>
      </c>
      <c r="D125" s="1" t="s">
        <v>17</v>
      </c>
      <c r="E125" s="68">
        <v>15110</v>
      </c>
      <c r="F125" s="72">
        <v>2010</v>
      </c>
    </row>
    <row r="126" spans="1:6" ht="15">
      <c r="A126" s="48" t="s">
        <v>77</v>
      </c>
      <c r="B126" s="67" t="s">
        <v>45</v>
      </c>
      <c r="C126" s="1" t="s">
        <v>17</v>
      </c>
      <c r="D126" s="1" t="s">
        <v>27</v>
      </c>
      <c r="E126" s="68">
        <v>386778</v>
      </c>
      <c r="F126" s="72">
        <v>2010</v>
      </c>
    </row>
    <row r="127" spans="1:6" ht="15">
      <c r="A127" s="48" t="s">
        <v>77</v>
      </c>
      <c r="B127" s="64" t="s">
        <v>46</v>
      </c>
      <c r="C127" s="1" t="s">
        <v>32</v>
      </c>
      <c r="D127" s="1" t="s">
        <v>76</v>
      </c>
      <c r="E127" s="65">
        <v>162496</v>
      </c>
      <c r="F127" s="72">
        <v>2010</v>
      </c>
    </row>
    <row r="128" spans="1:6" ht="15">
      <c r="A128" s="48" t="s">
        <v>77</v>
      </c>
      <c r="B128" s="67" t="s">
        <v>47</v>
      </c>
      <c r="C128" s="1" t="s">
        <v>32</v>
      </c>
      <c r="D128" s="1" t="s">
        <v>4</v>
      </c>
      <c r="E128" s="68">
        <v>162496</v>
      </c>
      <c r="F128" s="72">
        <v>2010</v>
      </c>
    </row>
    <row r="129" spans="1:6" ht="15">
      <c r="A129" s="48" t="s">
        <v>77</v>
      </c>
      <c r="B129" s="64" t="s">
        <v>49</v>
      </c>
      <c r="C129" s="1" t="s">
        <v>27</v>
      </c>
      <c r="D129" s="1" t="s">
        <v>76</v>
      </c>
      <c r="E129" s="65">
        <v>1215000</v>
      </c>
      <c r="F129" s="72">
        <v>2010</v>
      </c>
    </row>
    <row r="130" spans="1:6" ht="15">
      <c r="A130" s="48" t="s">
        <v>77</v>
      </c>
      <c r="B130" s="67" t="s">
        <v>50</v>
      </c>
      <c r="C130" s="1" t="s">
        <v>27</v>
      </c>
      <c r="D130" s="1" t="s">
        <v>4</v>
      </c>
      <c r="E130" s="68">
        <v>411460</v>
      </c>
      <c r="F130" s="72">
        <v>2010</v>
      </c>
    </row>
    <row r="131" spans="1:6" ht="15">
      <c r="A131" s="48" t="s">
        <v>77</v>
      </c>
      <c r="B131" s="67" t="s">
        <v>51</v>
      </c>
      <c r="C131" s="1" t="s">
        <v>27</v>
      </c>
      <c r="D131" s="1" t="s">
        <v>7</v>
      </c>
      <c r="E131" s="68">
        <v>173383</v>
      </c>
      <c r="F131" s="72">
        <v>2010</v>
      </c>
    </row>
    <row r="132" spans="1:6" ht="15">
      <c r="A132" s="48" t="s">
        <v>77</v>
      </c>
      <c r="B132" s="67" t="s">
        <v>52</v>
      </c>
      <c r="C132" s="1" t="s">
        <v>27</v>
      </c>
      <c r="D132" s="1" t="s">
        <v>9</v>
      </c>
      <c r="E132" s="68">
        <v>12752</v>
      </c>
      <c r="F132" s="72">
        <v>2010</v>
      </c>
    </row>
    <row r="133" spans="1:6" ht="15">
      <c r="A133" s="48" t="s">
        <v>77</v>
      </c>
      <c r="B133" s="67" t="s">
        <v>53</v>
      </c>
      <c r="C133" s="1" t="s">
        <v>27</v>
      </c>
      <c r="D133" s="1" t="s">
        <v>11</v>
      </c>
      <c r="E133" s="68">
        <v>207631</v>
      </c>
      <c r="F133" s="72">
        <v>2010</v>
      </c>
    </row>
    <row r="134" spans="1:6" ht="15">
      <c r="A134" s="48" t="s">
        <v>77</v>
      </c>
      <c r="B134" s="67" t="s">
        <v>54</v>
      </c>
      <c r="C134" s="1" t="s">
        <v>27</v>
      </c>
      <c r="D134" s="1" t="s">
        <v>32</v>
      </c>
      <c r="E134" s="68">
        <v>20077</v>
      </c>
      <c r="F134" s="72">
        <v>2010</v>
      </c>
    </row>
    <row r="135" spans="1:6" ht="15">
      <c r="A135" s="48" t="s">
        <v>77</v>
      </c>
      <c r="B135" s="67" t="s">
        <v>55</v>
      </c>
      <c r="C135" s="1" t="s">
        <v>27</v>
      </c>
      <c r="D135" s="1" t="s">
        <v>56</v>
      </c>
      <c r="E135" s="68">
        <v>389697</v>
      </c>
      <c r="F135" s="72">
        <v>2010</v>
      </c>
    </row>
    <row r="136" spans="1:6" ht="15">
      <c r="A136" s="48" t="s">
        <v>77</v>
      </c>
      <c r="B136" s="64" t="s">
        <v>57</v>
      </c>
      <c r="C136" s="1" t="s">
        <v>56</v>
      </c>
      <c r="D136" s="1" t="s">
        <v>76</v>
      </c>
      <c r="E136" s="65">
        <v>401505</v>
      </c>
      <c r="F136" s="72">
        <v>2010</v>
      </c>
    </row>
    <row r="137" spans="1:6" ht="15">
      <c r="A137" s="48" t="s">
        <v>77</v>
      </c>
      <c r="B137" s="67" t="s">
        <v>58</v>
      </c>
      <c r="C137" s="1" t="s">
        <v>56</v>
      </c>
      <c r="D137" s="1" t="s">
        <v>4</v>
      </c>
      <c r="E137" s="68">
        <v>23426</v>
      </c>
      <c r="F137" s="72">
        <v>2010</v>
      </c>
    </row>
    <row r="138" spans="1:6" ht="15">
      <c r="A138" s="48" t="s">
        <v>77</v>
      </c>
      <c r="B138" s="67" t="s">
        <v>59</v>
      </c>
      <c r="C138" s="1" t="s">
        <v>56</v>
      </c>
      <c r="D138" s="1" t="s">
        <v>9</v>
      </c>
      <c r="E138" s="68">
        <v>364686</v>
      </c>
      <c r="F138" s="72">
        <v>2010</v>
      </c>
    </row>
    <row r="139" spans="1:6" ht="15">
      <c r="A139" s="48" t="s">
        <v>77</v>
      </c>
      <c r="B139" s="67" t="s">
        <v>60</v>
      </c>
      <c r="C139" s="1" t="s">
        <v>56</v>
      </c>
      <c r="D139" s="1" t="s">
        <v>15</v>
      </c>
      <c r="E139" s="68">
        <v>13393</v>
      </c>
      <c r="F139" s="72">
        <v>2010</v>
      </c>
    </row>
    <row r="140" spans="1:6" ht="15">
      <c r="A140" s="48" t="s">
        <v>77</v>
      </c>
      <c r="B140" s="64" t="s">
        <v>61</v>
      </c>
      <c r="C140" s="1" t="s">
        <v>5</v>
      </c>
      <c r="D140" s="1" t="s">
        <v>5</v>
      </c>
      <c r="E140" s="65">
        <v>8554069</v>
      </c>
      <c r="F140" s="72">
        <v>2010</v>
      </c>
    </row>
    <row r="141" spans="1:6" ht="15">
      <c r="A141" s="48" t="s">
        <v>93</v>
      </c>
      <c r="B141" s="49" t="s">
        <v>64</v>
      </c>
      <c r="C141" s="1" t="s">
        <v>4</v>
      </c>
      <c r="D141" s="1" t="s">
        <v>76</v>
      </c>
      <c r="E141" s="50">
        <v>1607102.34</v>
      </c>
      <c r="F141" s="72">
        <v>2008</v>
      </c>
    </row>
    <row r="142" spans="1:6" ht="30">
      <c r="A142" s="48" t="s">
        <v>93</v>
      </c>
      <c r="B142" s="49" t="s">
        <v>6</v>
      </c>
      <c r="C142" s="1" t="s">
        <v>4</v>
      </c>
      <c r="D142" s="1" t="s">
        <v>7</v>
      </c>
      <c r="E142" s="50">
        <v>495149.04</v>
      </c>
      <c r="F142" s="72">
        <v>2008</v>
      </c>
    </row>
    <row r="143" spans="1:6" ht="45">
      <c r="A143" s="48" t="s">
        <v>93</v>
      </c>
      <c r="B143" s="49" t="s">
        <v>8</v>
      </c>
      <c r="C143" s="1" t="s">
        <v>4</v>
      </c>
      <c r="D143" s="1" t="s">
        <v>9</v>
      </c>
      <c r="E143" s="50">
        <v>37214.38</v>
      </c>
      <c r="F143" s="72">
        <v>2008</v>
      </c>
    </row>
    <row r="144" spans="1:6" ht="45">
      <c r="A144" s="48" t="s">
        <v>93</v>
      </c>
      <c r="B144" s="49" t="s">
        <v>80</v>
      </c>
      <c r="C144" s="1" t="s">
        <v>4</v>
      </c>
      <c r="D144" s="1" t="s">
        <v>11</v>
      </c>
      <c r="E144" s="50">
        <v>323056.77</v>
      </c>
      <c r="F144" s="72">
        <v>2008</v>
      </c>
    </row>
    <row r="145" spans="1:6" ht="15">
      <c r="A145" s="48" t="s">
        <v>93</v>
      </c>
      <c r="B145" s="49" t="s">
        <v>12</v>
      </c>
      <c r="C145" s="1" t="s">
        <v>4</v>
      </c>
      <c r="D145" s="1" t="s">
        <v>13</v>
      </c>
      <c r="E145" s="51">
        <v>137.13</v>
      </c>
      <c r="F145" s="72">
        <v>2008</v>
      </c>
    </row>
    <row r="146" spans="1:6" ht="30">
      <c r="A146" s="48" t="s">
        <v>93</v>
      </c>
      <c r="B146" s="49" t="s">
        <v>14</v>
      </c>
      <c r="C146" s="1" t="s">
        <v>4</v>
      </c>
      <c r="D146" s="1" t="s">
        <v>15</v>
      </c>
      <c r="E146" s="50">
        <v>129395.87</v>
      </c>
      <c r="F146" s="72">
        <v>2008</v>
      </c>
    </row>
    <row r="147" spans="1:6" ht="15">
      <c r="A147" s="48" t="s">
        <v>93</v>
      </c>
      <c r="B147" s="49" t="s">
        <v>16</v>
      </c>
      <c r="C147" s="1" t="s">
        <v>4</v>
      </c>
      <c r="D147" s="1" t="s">
        <v>17</v>
      </c>
      <c r="E147" s="50">
        <v>29397.65</v>
      </c>
      <c r="F147" s="72">
        <v>2008</v>
      </c>
    </row>
    <row r="148" spans="1:6" ht="15">
      <c r="A148" s="48" t="s">
        <v>93</v>
      </c>
      <c r="B148" s="49" t="s">
        <v>81</v>
      </c>
      <c r="C148" s="1" t="s">
        <v>4</v>
      </c>
      <c r="D148" s="1" t="s">
        <v>92</v>
      </c>
      <c r="E148" s="50">
        <v>113943.55</v>
      </c>
      <c r="F148" s="72">
        <v>2008</v>
      </c>
    </row>
    <row r="149" spans="1:6" ht="15">
      <c r="A149" s="48" t="s">
        <v>93</v>
      </c>
      <c r="B149" s="49" t="s">
        <v>20</v>
      </c>
      <c r="C149" s="1" t="s">
        <v>4</v>
      </c>
      <c r="D149" s="1" t="s">
        <v>21</v>
      </c>
      <c r="E149" s="50">
        <v>478807.95</v>
      </c>
      <c r="F149" s="72">
        <v>2008</v>
      </c>
    </row>
    <row r="150" spans="1:6" ht="15">
      <c r="A150" s="48" t="s">
        <v>93</v>
      </c>
      <c r="B150" s="49" t="s">
        <v>78</v>
      </c>
      <c r="C150" s="1" t="s">
        <v>9</v>
      </c>
      <c r="D150" s="1" t="s">
        <v>76</v>
      </c>
      <c r="E150" s="50">
        <v>161962.07</v>
      </c>
      <c r="F150" s="72">
        <v>2008</v>
      </c>
    </row>
    <row r="151" spans="1:6" ht="15">
      <c r="A151" s="48" t="s">
        <v>93</v>
      </c>
      <c r="B151" s="49" t="s">
        <v>25</v>
      </c>
      <c r="C151" s="1" t="s">
        <v>9</v>
      </c>
      <c r="D151" s="1" t="s">
        <v>7</v>
      </c>
      <c r="E151" s="50">
        <v>107609.9</v>
      </c>
      <c r="F151" s="72">
        <v>2008</v>
      </c>
    </row>
    <row r="152" spans="1:6" ht="30">
      <c r="A152" s="48" t="s">
        <v>93</v>
      </c>
      <c r="B152" s="49" t="s">
        <v>82</v>
      </c>
      <c r="C152" s="1" t="s">
        <v>9</v>
      </c>
      <c r="D152" s="1" t="s">
        <v>27</v>
      </c>
      <c r="E152" s="50">
        <v>54352.17</v>
      </c>
      <c r="F152" s="72">
        <v>2008</v>
      </c>
    </row>
    <row r="153" spans="1:6" ht="15">
      <c r="A153" s="48" t="s">
        <v>93</v>
      </c>
      <c r="B153" s="49" t="s">
        <v>29</v>
      </c>
      <c r="C153" s="1" t="s">
        <v>11</v>
      </c>
      <c r="D153" s="1" t="s">
        <v>76</v>
      </c>
      <c r="E153" s="50">
        <v>661254.53</v>
      </c>
      <c r="F153" s="72">
        <v>2008</v>
      </c>
    </row>
    <row r="154" spans="1:6" ht="15">
      <c r="A154" s="48" t="s">
        <v>93</v>
      </c>
      <c r="B154" s="49" t="s">
        <v>31</v>
      </c>
      <c r="C154" s="1" t="s">
        <v>11</v>
      </c>
      <c r="D154" s="1" t="s">
        <v>32</v>
      </c>
      <c r="E154" s="50">
        <v>576844.48</v>
      </c>
      <c r="F154" s="72">
        <v>2008</v>
      </c>
    </row>
    <row r="155" spans="1:6" ht="15">
      <c r="A155" s="48" t="s">
        <v>93</v>
      </c>
      <c r="B155" s="49" t="s">
        <v>33</v>
      </c>
      <c r="C155" s="1" t="s">
        <v>11</v>
      </c>
      <c r="D155" s="1" t="s">
        <v>19</v>
      </c>
      <c r="E155" s="50">
        <v>84410.05</v>
      </c>
      <c r="F155" s="72">
        <v>2008</v>
      </c>
    </row>
    <row r="156" spans="1:6" ht="15">
      <c r="A156" s="48" t="s">
        <v>93</v>
      </c>
      <c r="B156" s="49" t="s">
        <v>83</v>
      </c>
      <c r="C156" s="1" t="s">
        <v>13</v>
      </c>
      <c r="D156" s="1" t="s">
        <v>76</v>
      </c>
      <c r="E156" s="50">
        <v>7125343.3</v>
      </c>
      <c r="F156" s="72">
        <v>2008</v>
      </c>
    </row>
    <row r="157" spans="1:6" ht="15">
      <c r="A157" s="48" t="s">
        <v>93</v>
      </c>
      <c r="B157" s="49" t="s">
        <v>35</v>
      </c>
      <c r="C157" s="1" t="s">
        <v>13</v>
      </c>
      <c r="D157" s="1" t="s">
        <v>4</v>
      </c>
      <c r="E157" s="50">
        <v>2226791.26</v>
      </c>
      <c r="F157" s="72">
        <v>2008</v>
      </c>
    </row>
    <row r="158" spans="1:6" ht="15">
      <c r="A158" s="48" t="s">
        <v>93</v>
      </c>
      <c r="B158" s="49" t="s">
        <v>36</v>
      </c>
      <c r="C158" s="1" t="s">
        <v>13</v>
      </c>
      <c r="D158" s="1" t="s">
        <v>7</v>
      </c>
      <c r="E158" s="50">
        <v>1039823.02</v>
      </c>
      <c r="F158" s="72">
        <v>2008</v>
      </c>
    </row>
    <row r="159" spans="1:6" ht="15">
      <c r="A159" s="48" t="s">
        <v>93</v>
      </c>
      <c r="B159" s="49" t="s">
        <v>37</v>
      </c>
      <c r="C159" s="1" t="s">
        <v>13</v>
      </c>
      <c r="D159" s="1" t="s">
        <v>9</v>
      </c>
      <c r="E159" s="50">
        <v>3557706.32</v>
      </c>
      <c r="F159" s="72">
        <v>2008</v>
      </c>
    </row>
    <row r="160" spans="1:6" ht="15">
      <c r="A160" s="48" t="s">
        <v>93</v>
      </c>
      <c r="B160" s="49" t="s">
        <v>38</v>
      </c>
      <c r="C160" s="1" t="s">
        <v>13</v>
      </c>
      <c r="D160" s="1" t="s">
        <v>13</v>
      </c>
      <c r="E160" s="50">
        <v>301022.7</v>
      </c>
      <c r="F160" s="72">
        <v>2008</v>
      </c>
    </row>
    <row r="161" spans="1:6" ht="15">
      <c r="A161" s="48" t="s">
        <v>93</v>
      </c>
      <c r="B161" s="49" t="s">
        <v>70</v>
      </c>
      <c r="C161" s="1" t="s">
        <v>15</v>
      </c>
      <c r="D161" s="1" t="s">
        <v>76</v>
      </c>
      <c r="E161" s="50">
        <v>9641.94</v>
      </c>
      <c r="F161" s="72">
        <v>2008</v>
      </c>
    </row>
    <row r="162" spans="1:6" ht="15">
      <c r="A162" s="48" t="s">
        <v>93</v>
      </c>
      <c r="B162" s="49" t="s">
        <v>84</v>
      </c>
      <c r="C162" s="1" t="s">
        <v>15</v>
      </c>
      <c r="D162" s="1" t="s">
        <v>9</v>
      </c>
      <c r="E162" s="50">
        <v>9641.94</v>
      </c>
      <c r="F162" s="72">
        <v>2008</v>
      </c>
    </row>
    <row r="163" spans="1:6" ht="15">
      <c r="A163" s="48" t="s">
        <v>93</v>
      </c>
      <c r="B163" s="49" t="s">
        <v>71</v>
      </c>
      <c r="C163" s="1" t="s">
        <v>17</v>
      </c>
      <c r="D163" s="1" t="s">
        <v>76</v>
      </c>
      <c r="E163" s="50">
        <v>6748801</v>
      </c>
      <c r="F163" s="72">
        <v>2008</v>
      </c>
    </row>
    <row r="164" spans="1:6" ht="15">
      <c r="A164" s="48" t="s">
        <v>93</v>
      </c>
      <c r="B164" s="49" t="s">
        <v>42</v>
      </c>
      <c r="C164" s="1" t="s">
        <v>17</v>
      </c>
      <c r="D164" s="1" t="s">
        <v>4</v>
      </c>
      <c r="E164" s="50">
        <v>1954164.83</v>
      </c>
      <c r="F164" s="72">
        <v>2008</v>
      </c>
    </row>
    <row r="165" spans="1:6" ht="15">
      <c r="A165" s="48" t="s">
        <v>93</v>
      </c>
      <c r="B165" s="49" t="s">
        <v>43</v>
      </c>
      <c r="C165" s="1" t="s">
        <v>17</v>
      </c>
      <c r="D165" s="1" t="s">
        <v>7</v>
      </c>
      <c r="E165" s="50">
        <v>3733984.43</v>
      </c>
      <c r="F165" s="72">
        <v>2008</v>
      </c>
    </row>
    <row r="166" spans="1:6" ht="15">
      <c r="A166" s="48" t="s">
        <v>93</v>
      </c>
      <c r="B166" s="49" t="s">
        <v>44</v>
      </c>
      <c r="C166" s="1" t="s">
        <v>17</v>
      </c>
      <c r="D166" s="1" t="s">
        <v>17</v>
      </c>
      <c r="E166" s="50">
        <v>256709.74</v>
      </c>
      <c r="F166" s="72">
        <v>2008</v>
      </c>
    </row>
    <row r="167" spans="1:6" ht="15">
      <c r="A167" s="48" t="s">
        <v>93</v>
      </c>
      <c r="B167" s="49" t="s">
        <v>45</v>
      </c>
      <c r="C167" s="1" t="s">
        <v>17</v>
      </c>
      <c r="D167" s="1" t="s">
        <v>27</v>
      </c>
      <c r="E167" s="50">
        <v>803942</v>
      </c>
      <c r="F167" s="72">
        <v>2008</v>
      </c>
    </row>
    <row r="168" spans="1:6" ht="15">
      <c r="A168" s="48" t="s">
        <v>93</v>
      </c>
      <c r="B168" s="49" t="s">
        <v>85</v>
      </c>
      <c r="C168" s="1" t="s">
        <v>32</v>
      </c>
      <c r="D168" s="1" t="s">
        <v>76</v>
      </c>
      <c r="E168" s="50">
        <v>583138.21</v>
      </c>
      <c r="F168" s="72">
        <v>2008</v>
      </c>
    </row>
    <row r="169" spans="1:6" ht="15">
      <c r="A169" s="48" t="s">
        <v>93</v>
      </c>
      <c r="B169" s="49" t="s">
        <v>47</v>
      </c>
      <c r="C169" s="1" t="s">
        <v>32</v>
      </c>
      <c r="D169" s="1" t="s">
        <v>4</v>
      </c>
      <c r="E169" s="50">
        <v>516922.9</v>
      </c>
      <c r="F169" s="72">
        <v>2008</v>
      </c>
    </row>
    <row r="170" spans="1:6" ht="15">
      <c r="A170" s="48" t="s">
        <v>93</v>
      </c>
      <c r="B170" s="49" t="s">
        <v>86</v>
      </c>
      <c r="C170" s="1" t="s">
        <v>32</v>
      </c>
      <c r="D170" s="1" t="s">
        <v>7</v>
      </c>
      <c r="E170" s="50">
        <v>10330.93</v>
      </c>
      <c r="F170" s="72">
        <v>2008</v>
      </c>
    </row>
    <row r="171" spans="1:6" ht="30">
      <c r="A171" s="48" t="s">
        <v>93</v>
      </c>
      <c r="B171" s="49" t="s">
        <v>87</v>
      </c>
      <c r="C171" s="1" t="s">
        <v>32</v>
      </c>
      <c r="D171" s="1" t="s">
        <v>15</v>
      </c>
      <c r="E171" s="50">
        <v>55884.38</v>
      </c>
      <c r="F171" s="72">
        <v>2008</v>
      </c>
    </row>
    <row r="172" spans="1:6" ht="15">
      <c r="A172" s="48" t="s">
        <v>93</v>
      </c>
      <c r="B172" s="49" t="s">
        <v>88</v>
      </c>
      <c r="C172" s="1" t="s">
        <v>27</v>
      </c>
      <c r="D172" s="1" t="s">
        <v>76</v>
      </c>
      <c r="E172" s="50">
        <v>2177200.99</v>
      </c>
      <c r="F172" s="72">
        <v>2008</v>
      </c>
    </row>
    <row r="173" spans="1:6" ht="15">
      <c r="A173" s="48" t="s">
        <v>93</v>
      </c>
      <c r="B173" s="49" t="s">
        <v>50</v>
      </c>
      <c r="C173" s="1" t="s">
        <v>27</v>
      </c>
      <c r="D173" s="1" t="s">
        <v>4</v>
      </c>
      <c r="E173" s="50">
        <v>681882.7</v>
      </c>
      <c r="F173" s="72">
        <v>2008</v>
      </c>
    </row>
    <row r="174" spans="1:6" ht="15">
      <c r="A174" s="48" t="s">
        <v>93</v>
      </c>
      <c r="B174" s="49" t="s">
        <v>51</v>
      </c>
      <c r="C174" s="1" t="s">
        <v>27</v>
      </c>
      <c r="D174" s="1" t="s">
        <v>7</v>
      </c>
      <c r="E174" s="50">
        <v>254827.16</v>
      </c>
      <c r="F174" s="72">
        <v>2008</v>
      </c>
    </row>
    <row r="175" spans="1:6" ht="15">
      <c r="A175" s="48" t="s">
        <v>93</v>
      </c>
      <c r="B175" s="49" t="s">
        <v>53</v>
      </c>
      <c r="C175" s="1" t="s">
        <v>27</v>
      </c>
      <c r="D175" s="1" t="s">
        <v>11</v>
      </c>
      <c r="E175" s="50">
        <v>314405.93</v>
      </c>
      <c r="F175" s="72">
        <v>2008</v>
      </c>
    </row>
    <row r="176" spans="1:6" ht="15">
      <c r="A176" s="48" t="s">
        <v>93</v>
      </c>
      <c r="B176" s="49" t="s">
        <v>89</v>
      </c>
      <c r="C176" s="1" t="s">
        <v>27</v>
      </c>
      <c r="D176" s="1" t="s">
        <v>17</v>
      </c>
      <c r="E176" s="50">
        <v>1158.91</v>
      </c>
      <c r="F176" s="72">
        <v>2008</v>
      </c>
    </row>
    <row r="177" spans="1:6" ht="15">
      <c r="A177" s="48" t="s">
        <v>93</v>
      </c>
      <c r="B177" s="49" t="s">
        <v>54</v>
      </c>
      <c r="C177" s="1" t="s">
        <v>27</v>
      </c>
      <c r="D177" s="1" t="s">
        <v>32</v>
      </c>
      <c r="E177" s="50">
        <v>206413.15</v>
      </c>
      <c r="F177" s="72">
        <v>2008</v>
      </c>
    </row>
    <row r="178" spans="1:6" ht="15">
      <c r="A178" s="48" t="s">
        <v>93</v>
      </c>
      <c r="B178" s="49" t="s">
        <v>55</v>
      </c>
      <c r="C178" s="1" t="s">
        <v>27</v>
      </c>
      <c r="D178" s="1" t="s">
        <v>56</v>
      </c>
      <c r="E178" s="50">
        <v>718513.14</v>
      </c>
      <c r="F178" s="72">
        <v>2008</v>
      </c>
    </row>
    <row r="179" spans="1:6" ht="15">
      <c r="A179" s="48" t="s">
        <v>93</v>
      </c>
      <c r="B179" s="49" t="s">
        <v>75</v>
      </c>
      <c r="C179" s="1" t="s">
        <v>56</v>
      </c>
      <c r="D179" s="1" t="s">
        <v>76</v>
      </c>
      <c r="E179" s="50">
        <v>3871942.67</v>
      </c>
      <c r="F179" s="72">
        <v>2008</v>
      </c>
    </row>
    <row r="180" spans="1:6" ht="15">
      <c r="A180" s="48" t="s">
        <v>93</v>
      </c>
      <c r="B180" s="49" t="s">
        <v>58</v>
      </c>
      <c r="C180" s="1" t="s">
        <v>56</v>
      </c>
      <c r="D180" s="1" t="s">
        <v>4</v>
      </c>
      <c r="E180" s="50">
        <v>13632.16</v>
      </c>
      <c r="F180" s="72">
        <v>2008</v>
      </c>
    </row>
    <row r="181" spans="1:6" ht="15">
      <c r="A181" s="48" t="s">
        <v>93</v>
      </c>
      <c r="B181" s="49" t="s">
        <v>90</v>
      </c>
      <c r="C181" s="1" t="s">
        <v>56</v>
      </c>
      <c r="D181" s="1" t="s">
        <v>7</v>
      </c>
      <c r="E181" s="50">
        <v>386282.84</v>
      </c>
      <c r="F181" s="72">
        <v>2008</v>
      </c>
    </row>
    <row r="182" spans="1:6" ht="15">
      <c r="A182" s="48" t="s">
        <v>93</v>
      </c>
      <c r="B182" s="49" t="s">
        <v>59</v>
      </c>
      <c r="C182" s="1" t="s">
        <v>56</v>
      </c>
      <c r="D182" s="1" t="s">
        <v>9</v>
      </c>
      <c r="E182" s="50">
        <v>3054741.33</v>
      </c>
      <c r="F182" s="72">
        <v>2008</v>
      </c>
    </row>
    <row r="183" spans="1:6" ht="15">
      <c r="A183" s="48" t="s">
        <v>93</v>
      </c>
      <c r="B183" s="49" t="s">
        <v>91</v>
      </c>
      <c r="C183" s="1" t="s">
        <v>56</v>
      </c>
      <c r="D183" s="1" t="s">
        <v>11</v>
      </c>
      <c r="E183" s="50">
        <v>27808.8</v>
      </c>
      <c r="F183" s="72">
        <v>2008</v>
      </c>
    </row>
    <row r="184" spans="1:6" ht="15">
      <c r="A184" s="48" t="s">
        <v>93</v>
      </c>
      <c r="B184" s="49" t="s">
        <v>60</v>
      </c>
      <c r="C184" s="1" t="s">
        <v>56</v>
      </c>
      <c r="D184" s="1" t="s">
        <v>15</v>
      </c>
      <c r="E184" s="50">
        <v>389477.54</v>
      </c>
      <c r="F184" s="72">
        <v>2008</v>
      </c>
    </row>
    <row r="185" spans="1:6" ht="15">
      <c r="A185" s="48" t="s">
        <v>93</v>
      </c>
      <c r="B185" s="51" t="s">
        <v>61</v>
      </c>
      <c r="C185" s="1"/>
      <c r="D185" s="1"/>
      <c r="E185" s="50">
        <v>22946387.05</v>
      </c>
      <c r="F185" s="72">
        <v>2008</v>
      </c>
    </row>
    <row r="186" spans="1:6" ht="15">
      <c r="A186" s="48" t="s">
        <v>93</v>
      </c>
      <c r="B186" s="49" t="s">
        <v>3</v>
      </c>
      <c r="C186" s="1" t="s">
        <v>4</v>
      </c>
      <c r="D186" s="1" t="s">
        <v>76</v>
      </c>
      <c r="E186" s="50">
        <v>2185980.71</v>
      </c>
      <c r="F186" s="72">
        <v>2009</v>
      </c>
    </row>
    <row r="187" spans="1:6" ht="30">
      <c r="A187" s="48" t="s">
        <v>93</v>
      </c>
      <c r="B187" s="49" t="s">
        <v>6</v>
      </c>
      <c r="C187" s="1" t="s">
        <v>4</v>
      </c>
      <c r="D187" s="1" t="s">
        <v>7</v>
      </c>
      <c r="E187" s="50">
        <v>1852.6</v>
      </c>
      <c r="F187" s="72">
        <v>2009</v>
      </c>
    </row>
    <row r="188" spans="1:6" ht="45">
      <c r="A188" s="48" t="s">
        <v>93</v>
      </c>
      <c r="B188" s="49" t="s">
        <v>8</v>
      </c>
      <c r="C188" s="1" t="s">
        <v>4</v>
      </c>
      <c r="D188" s="1" t="s">
        <v>9</v>
      </c>
      <c r="E188" s="50">
        <v>41121.8</v>
      </c>
      <c r="F188" s="72">
        <v>2009</v>
      </c>
    </row>
    <row r="189" spans="1:6" ht="45">
      <c r="A189" s="48" t="s">
        <v>93</v>
      </c>
      <c r="B189" s="49" t="s">
        <v>10</v>
      </c>
      <c r="C189" s="1" t="s">
        <v>4</v>
      </c>
      <c r="D189" s="1" t="s">
        <v>11</v>
      </c>
      <c r="E189" s="50">
        <v>667589.61</v>
      </c>
      <c r="F189" s="72">
        <v>2009</v>
      </c>
    </row>
    <row r="190" spans="1:6" ht="30">
      <c r="A190" s="48" t="s">
        <v>93</v>
      </c>
      <c r="B190" s="49" t="s">
        <v>14</v>
      </c>
      <c r="C190" s="1" t="s">
        <v>4</v>
      </c>
      <c r="D190" s="1" t="s">
        <v>15</v>
      </c>
      <c r="E190" s="50">
        <v>132602.14</v>
      </c>
      <c r="F190" s="72">
        <v>2009</v>
      </c>
    </row>
    <row r="191" spans="1:6" ht="15">
      <c r="A191" s="48" t="s">
        <v>93</v>
      </c>
      <c r="B191" s="49" t="s">
        <v>16</v>
      </c>
      <c r="C191" s="1" t="s">
        <v>4</v>
      </c>
      <c r="D191" s="1" t="s">
        <v>17</v>
      </c>
      <c r="E191" s="50">
        <v>4663.6</v>
      </c>
      <c r="F191" s="72">
        <v>2009</v>
      </c>
    </row>
    <row r="192" spans="1:6" ht="15">
      <c r="A192" s="48" t="s">
        <v>93</v>
      </c>
      <c r="B192" s="49" t="s">
        <v>81</v>
      </c>
      <c r="C192" s="1" t="s">
        <v>4</v>
      </c>
      <c r="D192" s="1" t="s">
        <v>92</v>
      </c>
      <c r="E192" s="50">
        <v>455227.84</v>
      </c>
      <c r="F192" s="72">
        <v>2009</v>
      </c>
    </row>
    <row r="193" spans="1:6" ht="15">
      <c r="A193" s="48" t="s">
        <v>93</v>
      </c>
      <c r="B193" s="49" t="s">
        <v>18</v>
      </c>
      <c r="C193" s="1" t="s">
        <v>4</v>
      </c>
      <c r="D193" s="1" t="s">
        <v>19</v>
      </c>
      <c r="E193" s="50">
        <v>126940.2</v>
      </c>
      <c r="F193" s="72">
        <v>2009</v>
      </c>
    </row>
    <row r="194" spans="1:6" ht="15">
      <c r="A194" s="48" t="s">
        <v>93</v>
      </c>
      <c r="B194" s="49" t="s">
        <v>20</v>
      </c>
      <c r="C194" s="1" t="s">
        <v>4</v>
      </c>
      <c r="D194" s="1" t="s">
        <v>21</v>
      </c>
      <c r="E194" s="50">
        <v>755982.92</v>
      </c>
      <c r="F194" s="72">
        <v>2009</v>
      </c>
    </row>
    <row r="195" spans="1:6" ht="15">
      <c r="A195" s="48" t="s">
        <v>93</v>
      </c>
      <c r="B195" s="49" t="s">
        <v>24</v>
      </c>
      <c r="C195" s="1" t="s">
        <v>9</v>
      </c>
      <c r="D195" s="1" t="s">
        <v>76</v>
      </c>
      <c r="E195" s="50">
        <v>179541.03</v>
      </c>
      <c r="F195" s="72">
        <v>2009</v>
      </c>
    </row>
    <row r="196" spans="1:6" ht="15">
      <c r="A196" s="48" t="s">
        <v>93</v>
      </c>
      <c r="B196" s="49" t="s">
        <v>25</v>
      </c>
      <c r="C196" s="1" t="s">
        <v>9</v>
      </c>
      <c r="D196" s="1" t="s">
        <v>7</v>
      </c>
      <c r="E196" s="50">
        <v>115268.65</v>
      </c>
      <c r="F196" s="72">
        <v>2009</v>
      </c>
    </row>
    <row r="197" spans="1:6" ht="30">
      <c r="A197" s="48" t="s">
        <v>93</v>
      </c>
      <c r="B197" s="49" t="s">
        <v>94</v>
      </c>
      <c r="C197" s="1" t="s">
        <v>9</v>
      </c>
      <c r="D197" s="1" t="s">
        <v>27</v>
      </c>
      <c r="E197" s="50">
        <v>64245</v>
      </c>
      <c r="F197" s="72">
        <v>2009</v>
      </c>
    </row>
    <row r="198" spans="1:6" ht="30">
      <c r="A198" s="48" t="s">
        <v>93</v>
      </c>
      <c r="B198" s="49" t="s">
        <v>28</v>
      </c>
      <c r="C198" s="1" t="s">
        <v>9</v>
      </c>
      <c r="D198" s="1" t="s">
        <v>21</v>
      </c>
      <c r="E198" s="51">
        <v>27.39</v>
      </c>
      <c r="F198" s="72">
        <v>2009</v>
      </c>
    </row>
    <row r="199" spans="1:6" ht="15">
      <c r="A199" s="48" t="s">
        <v>93</v>
      </c>
      <c r="B199" s="49" t="s">
        <v>29</v>
      </c>
      <c r="C199" s="1" t="s">
        <v>11</v>
      </c>
      <c r="D199" s="1" t="s">
        <v>76</v>
      </c>
      <c r="E199" s="50">
        <v>628208.42</v>
      </c>
      <c r="F199" s="72">
        <v>2009</v>
      </c>
    </row>
    <row r="200" spans="1:6" ht="15">
      <c r="A200" s="48" t="s">
        <v>93</v>
      </c>
      <c r="B200" s="49" t="s">
        <v>95</v>
      </c>
      <c r="C200" s="1" t="s">
        <v>11</v>
      </c>
      <c r="D200" s="1" t="s">
        <v>17</v>
      </c>
      <c r="E200" s="50">
        <v>18709.1</v>
      </c>
      <c r="F200" s="72">
        <v>2009</v>
      </c>
    </row>
    <row r="201" spans="1:6" ht="15">
      <c r="A201" s="48" t="s">
        <v>93</v>
      </c>
      <c r="B201" s="49" t="s">
        <v>31</v>
      </c>
      <c r="C201" s="1" t="s">
        <v>11</v>
      </c>
      <c r="D201" s="1" t="s">
        <v>32</v>
      </c>
      <c r="E201" s="50">
        <v>330392.42</v>
      </c>
      <c r="F201" s="72">
        <v>2009</v>
      </c>
    </row>
    <row r="202" spans="1:6" ht="15">
      <c r="A202" s="48" t="s">
        <v>93</v>
      </c>
      <c r="B202" s="49" t="s">
        <v>33</v>
      </c>
      <c r="C202" s="1" t="s">
        <v>11</v>
      </c>
      <c r="D202" s="1" t="s">
        <v>19</v>
      </c>
      <c r="E202" s="50">
        <v>279106.9</v>
      </c>
      <c r="F202" s="72">
        <v>2009</v>
      </c>
    </row>
    <row r="203" spans="1:6" ht="15">
      <c r="A203" s="48" t="s">
        <v>93</v>
      </c>
      <c r="B203" s="49" t="s">
        <v>34</v>
      </c>
      <c r="C203" s="1" t="s">
        <v>13</v>
      </c>
      <c r="D203" s="1" t="s">
        <v>76</v>
      </c>
      <c r="E203" s="50">
        <v>6428358.02</v>
      </c>
      <c r="F203" s="72">
        <v>2009</v>
      </c>
    </row>
    <row r="204" spans="1:6" ht="15">
      <c r="A204" s="48" t="s">
        <v>93</v>
      </c>
      <c r="B204" s="49" t="s">
        <v>35</v>
      </c>
      <c r="C204" s="1" t="s">
        <v>13</v>
      </c>
      <c r="D204" s="1" t="s">
        <v>4</v>
      </c>
      <c r="E204" s="50">
        <v>2555559.34</v>
      </c>
      <c r="F204" s="72">
        <v>2009</v>
      </c>
    </row>
    <row r="205" spans="1:6" ht="15">
      <c r="A205" s="48" t="s">
        <v>93</v>
      </c>
      <c r="B205" s="49" t="s">
        <v>36</v>
      </c>
      <c r="C205" s="1" t="s">
        <v>13</v>
      </c>
      <c r="D205" s="1" t="s">
        <v>7</v>
      </c>
      <c r="E205" s="50">
        <v>1097203.03</v>
      </c>
      <c r="F205" s="72">
        <v>2009</v>
      </c>
    </row>
    <row r="206" spans="1:6" ht="15">
      <c r="A206" s="48" t="s">
        <v>93</v>
      </c>
      <c r="B206" s="49" t="s">
        <v>37</v>
      </c>
      <c r="C206" s="1" t="s">
        <v>13</v>
      </c>
      <c r="D206" s="1" t="s">
        <v>9</v>
      </c>
      <c r="E206" s="50">
        <v>2314039.79</v>
      </c>
      <c r="F206" s="72">
        <v>2009</v>
      </c>
    </row>
    <row r="207" spans="1:6" ht="15">
      <c r="A207" s="48" t="s">
        <v>93</v>
      </c>
      <c r="B207" s="49" t="s">
        <v>38</v>
      </c>
      <c r="C207" s="1" t="s">
        <v>13</v>
      </c>
      <c r="D207" s="1" t="s">
        <v>13</v>
      </c>
      <c r="E207" s="50">
        <v>461555.86</v>
      </c>
      <c r="F207" s="72">
        <v>2009</v>
      </c>
    </row>
    <row r="208" spans="1:6" ht="15">
      <c r="A208" s="48" t="s">
        <v>93</v>
      </c>
      <c r="B208" s="49" t="s">
        <v>39</v>
      </c>
      <c r="C208" s="1" t="s">
        <v>15</v>
      </c>
      <c r="D208" s="1" t="s">
        <v>76</v>
      </c>
      <c r="E208" s="50">
        <v>8655.27</v>
      </c>
      <c r="F208" s="72">
        <v>2009</v>
      </c>
    </row>
    <row r="209" spans="1:6" ht="15">
      <c r="A209" s="48" t="s">
        <v>93</v>
      </c>
      <c r="B209" s="49" t="s">
        <v>84</v>
      </c>
      <c r="C209" s="1" t="s">
        <v>15</v>
      </c>
      <c r="D209" s="1" t="s">
        <v>9</v>
      </c>
      <c r="E209" s="50">
        <v>8655.27</v>
      </c>
      <c r="F209" s="72">
        <v>2009</v>
      </c>
    </row>
    <row r="210" spans="1:6" ht="15">
      <c r="A210" s="48" t="s">
        <v>93</v>
      </c>
      <c r="B210" s="49" t="s">
        <v>41</v>
      </c>
      <c r="C210" s="1" t="s">
        <v>17</v>
      </c>
      <c r="D210" s="1" t="s">
        <v>76</v>
      </c>
      <c r="E210" s="50">
        <v>6506833.5</v>
      </c>
      <c r="F210" s="72">
        <v>2009</v>
      </c>
    </row>
    <row r="211" spans="1:6" ht="15">
      <c r="A211" s="48" t="s">
        <v>93</v>
      </c>
      <c r="B211" s="49" t="s">
        <v>42</v>
      </c>
      <c r="C211" s="1" t="s">
        <v>17</v>
      </c>
      <c r="D211" s="1" t="s">
        <v>4</v>
      </c>
      <c r="E211" s="50">
        <v>1954843.82</v>
      </c>
      <c r="F211" s="72">
        <v>2009</v>
      </c>
    </row>
    <row r="212" spans="1:6" ht="15">
      <c r="A212" s="48" t="s">
        <v>93</v>
      </c>
      <c r="B212" s="49" t="s">
        <v>43</v>
      </c>
      <c r="C212" s="1" t="s">
        <v>17</v>
      </c>
      <c r="D212" s="1" t="s">
        <v>7</v>
      </c>
      <c r="E212" s="50">
        <v>3793741.68</v>
      </c>
      <c r="F212" s="72">
        <v>2009</v>
      </c>
    </row>
    <row r="213" spans="1:6" ht="15">
      <c r="A213" s="48" t="s">
        <v>93</v>
      </c>
      <c r="B213" s="49" t="s">
        <v>44</v>
      </c>
      <c r="C213" s="1" t="s">
        <v>17</v>
      </c>
      <c r="D213" s="1" t="s">
        <v>17</v>
      </c>
      <c r="E213" s="50">
        <v>234826.12</v>
      </c>
      <c r="F213" s="72">
        <v>2009</v>
      </c>
    </row>
    <row r="214" spans="1:6" ht="15">
      <c r="A214" s="48" t="s">
        <v>93</v>
      </c>
      <c r="B214" s="49" t="s">
        <v>45</v>
      </c>
      <c r="C214" s="1" t="s">
        <v>17</v>
      </c>
      <c r="D214" s="1" t="s">
        <v>27</v>
      </c>
      <c r="E214" s="50">
        <v>523421.88</v>
      </c>
      <c r="F214" s="72">
        <v>2009</v>
      </c>
    </row>
    <row r="215" spans="1:6" ht="15">
      <c r="A215" s="48" t="s">
        <v>93</v>
      </c>
      <c r="B215" s="49" t="s">
        <v>96</v>
      </c>
      <c r="C215" s="1" t="s">
        <v>32</v>
      </c>
      <c r="D215" s="1" t="s">
        <v>76</v>
      </c>
      <c r="E215" s="50">
        <v>520448.3</v>
      </c>
      <c r="F215" s="72">
        <v>2009</v>
      </c>
    </row>
    <row r="216" spans="1:6" ht="15">
      <c r="A216" s="48" t="s">
        <v>93</v>
      </c>
      <c r="B216" s="49" t="s">
        <v>47</v>
      </c>
      <c r="C216" s="1" t="s">
        <v>32</v>
      </c>
      <c r="D216" s="1" t="s">
        <v>4</v>
      </c>
      <c r="E216" s="50">
        <v>472976.85</v>
      </c>
      <c r="F216" s="72">
        <v>2009</v>
      </c>
    </row>
    <row r="217" spans="1:6" ht="15">
      <c r="A217" s="48" t="s">
        <v>93</v>
      </c>
      <c r="B217" s="49" t="s">
        <v>86</v>
      </c>
      <c r="C217" s="1" t="s">
        <v>32</v>
      </c>
      <c r="D217" s="1" t="s">
        <v>7</v>
      </c>
      <c r="E217" s="50">
        <v>8640.5</v>
      </c>
      <c r="F217" s="72">
        <v>2009</v>
      </c>
    </row>
    <row r="218" spans="1:6" ht="30">
      <c r="A218" s="48" t="s">
        <v>93</v>
      </c>
      <c r="B218" s="49" t="s">
        <v>87</v>
      </c>
      <c r="C218" s="1" t="s">
        <v>32</v>
      </c>
      <c r="D218" s="1" t="s">
        <v>15</v>
      </c>
      <c r="E218" s="50">
        <v>38830.95</v>
      </c>
      <c r="F218" s="72">
        <v>2009</v>
      </c>
    </row>
    <row r="219" spans="1:6" ht="15">
      <c r="A219" s="48" t="s">
        <v>93</v>
      </c>
      <c r="B219" s="49" t="s">
        <v>49</v>
      </c>
      <c r="C219" s="1" t="s">
        <v>27</v>
      </c>
      <c r="D219" s="1" t="s">
        <v>76</v>
      </c>
      <c r="E219" s="50">
        <v>2549860.33</v>
      </c>
      <c r="F219" s="72">
        <v>2009</v>
      </c>
    </row>
    <row r="220" spans="1:6" ht="15">
      <c r="A220" s="48" t="s">
        <v>93</v>
      </c>
      <c r="B220" s="49" t="s">
        <v>50</v>
      </c>
      <c r="C220" s="1" t="s">
        <v>27</v>
      </c>
      <c r="D220" s="1" t="s">
        <v>4</v>
      </c>
      <c r="E220" s="50">
        <v>821644.92</v>
      </c>
      <c r="F220" s="72">
        <v>2009</v>
      </c>
    </row>
    <row r="221" spans="1:6" ht="15">
      <c r="A221" s="48" t="s">
        <v>93</v>
      </c>
      <c r="B221" s="49" t="s">
        <v>51</v>
      </c>
      <c r="C221" s="1" t="s">
        <v>27</v>
      </c>
      <c r="D221" s="1" t="s">
        <v>7</v>
      </c>
      <c r="E221" s="50">
        <v>363963.09</v>
      </c>
      <c r="F221" s="72">
        <v>2009</v>
      </c>
    </row>
    <row r="222" spans="1:6" ht="15">
      <c r="A222" s="48" t="s">
        <v>93</v>
      </c>
      <c r="B222" s="49" t="s">
        <v>53</v>
      </c>
      <c r="C222" s="1" t="s">
        <v>27</v>
      </c>
      <c r="D222" s="1" t="s">
        <v>11</v>
      </c>
      <c r="E222" s="50">
        <v>370815.82</v>
      </c>
      <c r="F222" s="72">
        <v>2009</v>
      </c>
    </row>
    <row r="223" spans="1:6" ht="15">
      <c r="A223" s="48" t="s">
        <v>93</v>
      </c>
      <c r="B223" s="49" t="s">
        <v>89</v>
      </c>
      <c r="C223" s="1" t="s">
        <v>27</v>
      </c>
      <c r="D223" s="1" t="s">
        <v>17</v>
      </c>
      <c r="E223" s="50">
        <v>7700.95</v>
      </c>
      <c r="F223" s="72">
        <v>2009</v>
      </c>
    </row>
    <row r="224" spans="1:6" ht="15">
      <c r="A224" s="48" t="s">
        <v>93</v>
      </c>
      <c r="B224" s="49" t="s">
        <v>54</v>
      </c>
      <c r="C224" s="1" t="s">
        <v>27</v>
      </c>
      <c r="D224" s="1" t="s">
        <v>32</v>
      </c>
      <c r="E224" s="50">
        <v>309537.69</v>
      </c>
      <c r="F224" s="72">
        <v>2009</v>
      </c>
    </row>
    <row r="225" spans="1:6" ht="15">
      <c r="A225" s="48" t="s">
        <v>93</v>
      </c>
      <c r="B225" s="49" t="s">
        <v>55</v>
      </c>
      <c r="C225" s="1" t="s">
        <v>27</v>
      </c>
      <c r="D225" s="1" t="s">
        <v>56</v>
      </c>
      <c r="E225" s="50">
        <v>676197.86</v>
      </c>
      <c r="F225" s="72">
        <v>2009</v>
      </c>
    </row>
    <row r="226" spans="1:6" ht="15">
      <c r="A226" s="48" t="s">
        <v>93</v>
      </c>
      <c r="B226" s="49" t="s">
        <v>57</v>
      </c>
      <c r="C226" s="1" t="s">
        <v>56</v>
      </c>
      <c r="D226" s="1" t="s">
        <v>76</v>
      </c>
      <c r="E226" s="50">
        <v>4570292.47</v>
      </c>
      <c r="F226" s="72">
        <v>2009</v>
      </c>
    </row>
    <row r="227" spans="1:6" ht="15">
      <c r="A227" s="48" t="s">
        <v>93</v>
      </c>
      <c r="B227" s="49" t="s">
        <v>58</v>
      </c>
      <c r="C227" s="1" t="s">
        <v>56</v>
      </c>
      <c r="D227" s="1" t="s">
        <v>4</v>
      </c>
      <c r="E227" s="50">
        <v>16057.65</v>
      </c>
      <c r="F227" s="72">
        <v>2009</v>
      </c>
    </row>
    <row r="228" spans="1:6" ht="15">
      <c r="A228" s="48" t="s">
        <v>93</v>
      </c>
      <c r="B228" s="49" t="s">
        <v>90</v>
      </c>
      <c r="C228" s="1" t="s">
        <v>56</v>
      </c>
      <c r="D228" s="1" t="s">
        <v>7</v>
      </c>
      <c r="E228" s="50">
        <v>423776.34</v>
      </c>
      <c r="F228" s="72">
        <v>2009</v>
      </c>
    </row>
    <row r="229" spans="1:6" ht="15">
      <c r="A229" s="48" t="s">
        <v>93</v>
      </c>
      <c r="B229" s="49" t="s">
        <v>59</v>
      </c>
      <c r="C229" s="1" t="s">
        <v>56</v>
      </c>
      <c r="D229" s="1" t="s">
        <v>9</v>
      </c>
      <c r="E229" s="50">
        <v>3633464.37</v>
      </c>
      <c r="F229" s="72">
        <v>2009</v>
      </c>
    </row>
    <row r="230" spans="1:6" ht="15">
      <c r="A230" s="48" t="s">
        <v>93</v>
      </c>
      <c r="B230" s="49" t="s">
        <v>91</v>
      </c>
      <c r="C230" s="1" t="s">
        <v>56</v>
      </c>
      <c r="D230" s="1" t="s">
        <v>11</v>
      </c>
      <c r="E230" s="50">
        <v>71505.58</v>
      </c>
      <c r="F230" s="72">
        <v>2009</v>
      </c>
    </row>
    <row r="231" spans="1:6" ht="15">
      <c r="A231" s="48" t="s">
        <v>93</v>
      </c>
      <c r="B231" s="49" t="s">
        <v>60</v>
      </c>
      <c r="C231" s="1" t="s">
        <v>56</v>
      </c>
      <c r="D231" s="1" t="s">
        <v>15</v>
      </c>
      <c r="E231" s="50">
        <v>425488.53</v>
      </c>
      <c r="F231" s="72">
        <v>2009</v>
      </c>
    </row>
    <row r="232" spans="1:6" ht="15">
      <c r="A232" s="48" t="s">
        <v>93</v>
      </c>
      <c r="B232" s="49" t="s">
        <v>97</v>
      </c>
      <c r="C232" s="1"/>
      <c r="D232" s="1"/>
      <c r="E232" s="50">
        <v>23578178.05</v>
      </c>
      <c r="F232" s="72">
        <v>2009</v>
      </c>
    </row>
    <row r="233" spans="1:6" ht="15">
      <c r="A233" s="48" t="s">
        <v>93</v>
      </c>
      <c r="B233" s="52" t="s">
        <v>3</v>
      </c>
      <c r="C233" s="1" t="s">
        <v>4</v>
      </c>
      <c r="D233" s="1" t="s">
        <v>76</v>
      </c>
      <c r="E233" s="53">
        <v>2333077.16</v>
      </c>
      <c r="F233" s="72">
        <v>2010</v>
      </c>
    </row>
    <row r="234" spans="1:6" ht="30">
      <c r="A234" s="48" t="s">
        <v>93</v>
      </c>
      <c r="B234" s="52" t="s">
        <v>6</v>
      </c>
      <c r="C234" s="1" t="s">
        <v>4</v>
      </c>
      <c r="D234" s="1" t="s">
        <v>7</v>
      </c>
      <c r="E234" s="53">
        <v>1828</v>
      </c>
      <c r="F234" s="72">
        <v>2010</v>
      </c>
    </row>
    <row r="235" spans="1:6" ht="45">
      <c r="A235" s="48" t="s">
        <v>93</v>
      </c>
      <c r="B235" s="52" t="s">
        <v>8</v>
      </c>
      <c r="C235" s="1" t="s">
        <v>4</v>
      </c>
      <c r="D235" s="1" t="s">
        <v>9</v>
      </c>
      <c r="E235" s="53">
        <v>45882.5</v>
      </c>
      <c r="F235" s="72">
        <v>2010</v>
      </c>
    </row>
    <row r="236" spans="1:6" ht="45">
      <c r="A236" s="48" t="s">
        <v>93</v>
      </c>
      <c r="B236" s="52" t="s">
        <v>10</v>
      </c>
      <c r="C236" s="1" t="s">
        <v>4</v>
      </c>
      <c r="D236" s="1" t="s">
        <v>11</v>
      </c>
      <c r="E236" s="53">
        <v>701542.6</v>
      </c>
      <c r="F236" s="72">
        <v>2010</v>
      </c>
    </row>
    <row r="237" spans="1:6" ht="30">
      <c r="A237" s="48" t="s">
        <v>93</v>
      </c>
      <c r="B237" s="52" t="s">
        <v>14</v>
      </c>
      <c r="C237" s="1" t="s">
        <v>4</v>
      </c>
      <c r="D237" s="1" t="s">
        <v>15</v>
      </c>
      <c r="E237" s="53">
        <v>136249.9</v>
      </c>
      <c r="F237" s="72">
        <v>2010</v>
      </c>
    </row>
    <row r="238" spans="1:6" ht="15">
      <c r="A238" s="48" t="s">
        <v>93</v>
      </c>
      <c r="B238" s="52" t="s">
        <v>16</v>
      </c>
      <c r="C238" s="1" t="s">
        <v>4</v>
      </c>
      <c r="D238" s="1" t="s">
        <v>17</v>
      </c>
      <c r="E238" s="53">
        <v>11199.1</v>
      </c>
      <c r="F238" s="72">
        <v>2010</v>
      </c>
    </row>
    <row r="239" spans="1:6" ht="15">
      <c r="A239" s="48" t="s">
        <v>93</v>
      </c>
      <c r="B239" s="52" t="s">
        <v>81</v>
      </c>
      <c r="C239" s="1" t="s">
        <v>4</v>
      </c>
      <c r="D239" s="1" t="s">
        <v>92</v>
      </c>
      <c r="E239" s="53">
        <v>802426.3</v>
      </c>
      <c r="F239" s="72">
        <v>2010</v>
      </c>
    </row>
    <row r="240" spans="1:6" ht="15">
      <c r="A240" s="48" t="s">
        <v>93</v>
      </c>
      <c r="B240" s="52" t="s">
        <v>18</v>
      </c>
      <c r="C240" s="1" t="s">
        <v>4</v>
      </c>
      <c r="D240" s="1" t="s">
        <v>19</v>
      </c>
      <c r="E240" s="53">
        <v>90000</v>
      </c>
      <c r="F240" s="72">
        <v>2010</v>
      </c>
    </row>
    <row r="241" spans="1:6" ht="15">
      <c r="A241" s="48" t="s">
        <v>93</v>
      </c>
      <c r="B241" s="52" t="s">
        <v>20</v>
      </c>
      <c r="C241" s="1" t="s">
        <v>4</v>
      </c>
      <c r="D241" s="1" t="s">
        <v>21</v>
      </c>
      <c r="E241" s="53">
        <v>543948.76</v>
      </c>
      <c r="F241" s="72">
        <v>2010</v>
      </c>
    </row>
    <row r="242" spans="1:6" ht="15">
      <c r="A242" s="48" t="s">
        <v>93</v>
      </c>
      <c r="B242" s="52" t="s">
        <v>24</v>
      </c>
      <c r="C242" s="1" t="s">
        <v>9</v>
      </c>
      <c r="D242" s="1" t="s">
        <v>76</v>
      </c>
      <c r="E242" s="53">
        <v>158383.9</v>
      </c>
      <c r="F242" s="72">
        <v>2010</v>
      </c>
    </row>
    <row r="243" spans="1:6" ht="15">
      <c r="A243" s="48" t="s">
        <v>93</v>
      </c>
      <c r="B243" s="52" t="s">
        <v>25</v>
      </c>
      <c r="C243" s="1" t="s">
        <v>9</v>
      </c>
      <c r="D243" s="1" t="s">
        <v>7</v>
      </c>
      <c r="E243" s="53">
        <v>98164.9</v>
      </c>
      <c r="F243" s="72">
        <v>2010</v>
      </c>
    </row>
    <row r="244" spans="1:6" ht="30">
      <c r="A244" s="48" t="s">
        <v>93</v>
      </c>
      <c r="B244" s="52" t="s">
        <v>98</v>
      </c>
      <c r="C244" s="1" t="s">
        <v>9</v>
      </c>
      <c r="D244" s="1" t="s">
        <v>27</v>
      </c>
      <c r="E244" s="53">
        <v>60219</v>
      </c>
      <c r="F244" s="72">
        <v>2010</v>
      </c>
    </row>
    <row r="245" spans="1:6" ht="15">
      <c r="A245" s="48" t="s">
        <v>93</v>
      </c>
      <c r="B245" s="52" t="s">
        <v>29</v>
      </c>
      <c r="C245" s="1" t="s">
        <v>11</v>
      </c>
      <c r="D245" s="1" t="s">
        <v>76</v>
      </c>
      <c r="E245" s="53">
        <v>434252.15</v>
      </c>
      <c r="F245" s="72">
        <v>2010</v>
      </c>
    </row>
    <row r="246" spans="1:6" ht="15">
      <c r="A246" s="48" t="s">
        <v>93</v>
      </c>
      <c r="B246" s="52" t="s">
        <v>99</v>
      </c>
      <c r="C246" s="1" t="s">
        <v>11</v>
      </c>
      <c r="D246" s="1" t="s">
        <v>15</v>
      </c>
      <c r="E246" s="53">
        <v>7571.6</v>
      </c>
      <c r="F246" s="72">
        <v>2010</v>
      </c>
    </row>
    <row r="247" spans="1:6" ht="15">
      <c r="A247" s="48" t="s">
        <v>93</v>
      </c>
      <c r="B247" s="52" t="s">
        <v>95</v>
      </c>
      <c r="C247" s="1" t="s">
        <v>11</v>
      </c>
      <c r="D247" s="1" t="s">
        <v>17</v>
      </c>
      <c r="E247" s="53">
        <v>19611.96</v>
      </c>
      <c r="F247" s="72">
        <v>2010</v>
      </c>
    </row>
    <row r="248" spans="1:6" ht="15">
      <c r="A248" s="48" t="s">
        <v>93</v>
      </c>
      <c r="B248" s="52" t="s">
        <v>31</v>
      </c>
      <c r="C248" s="1" t="s">
        <v>11</v>
      </c>
      <c r="D248" s="1" t="s">
        <v>32</v>
      </c>
      <c r="E248" s="53">
        <v>234910.2</v>
      </c>
      <c r="F248" s="72">
        <v>2010</v>
      </c>
    </row>
    <row r="249" spans="1:6" ht="15">
      <c r="A249" s="48" t="s">
        <v>93</v>
      </c>
      <c r="B249" s="52" t="s">
        <v>33</v>
      </c>
      <c r="C249" s="1" t="s">
        <v>11</v>
      </c>
      <c r="D249" s="1" t="s">
        <v>19</v>
      </c>
      <c r="E249" s="53">
        <v>172158.39</v>
      </c>
      <c r="F249" s="72">
        <v>2010</v>
      </c>
    </row>
    <row r="250" spans="1:6" ht="15">
      <c r="A250" s="48" t="s">
        <v>93</v>
      </c>
      <c r="B250" s="52" t="s">
        <v>34</v>
      </c>
      <c r="C250" s="1" t="s">
        <v>13</v>
      </c>
      <c r="D250" s="1" t="s">
        <v>76</v>
      </c>
      <c r="E250" s="53">
        <v>3974425.79</v>
      </c>
      <c r="F250" s="72">
        <v>2010</v>
      </c>
    </row>
    <row r="251" spans="1:6" ht="15">
      <c r="A251" s="48" t="s">
        <v>93</v>
      </c>
      <c r="B251" s="52" t="s">
        <v>35</v>
      </c>
      <c r="C251" s="1" t="s">
        <v>13</v>
      </c>
      <c r="D251" s="1" t="s">
        <v>4</v>
      </c>
      <c r="E251" s="53">
        <v>1001914.5</v>
      </c>
      <c r="F251" s="72">
        <v>2010</v>
      </c>
    </row>
    <row r="252" spans="1:6" ht="15">
      <c r="A252" s="48" t="s">
        <v>93</v>
      </c>
      <c r="B252" s="52" t="s">
        <v>36</v>
      </c>
      <c r="C252" s="1" t="s">
        <v>13</v>
      </c>
      <c r="D252" s="1" t="s">
        <v>7</v>
      </c>
      <c r="E252" s="53">
        <v>905696.9</v>
      </c>
      <c r="F252" s="72">
        <v>2010</v>
      </c>
    </row>
    <row r="253" spans="1:6" ht="15">
      <c r="A253" s="48" t="s">
        <v>93</v>
      </c>
      <c r="B253" s="52" t="s">
        <v>37</v>
      </c>
      <c r="C253" s="1" t="s">
        <v>13</v>
      </c>
      <c r="D253" s="1" t="s">
        <v>9</v>
      </c>
      <c r="E253" s="53">
        <v>1705279.79</v>
      </c>
      <c r="F253" s="72">
        <v>2010</v>
      </c>
    </row>
    <row r="254" spans="1:6" ht="15">
      <c r="A254" s="48" t="s">
        <v>93</v>
      </c>
      <c r="B254" s="52" t="s">
        <v>38</v>
      </c>
      <c r="C254" s="1" t="s">
        <v>13</v>
      </c>
      <c r="D254" s="1" t="s">
        <v>13</v>
      </c>
      <c r="E254" s="53">
        <v>361534.6</v>
      </c>
      <c r="F254" s="72">
        <v>2010</v>
      </c>
    </row>
    <row r="255" spans="1:6" ht="15">
      <c r="A255" s="48" t="s">
        <v>93</v>
      </c>
      <c r="B255" s="52" t="s">
        <v>39</v>
      </c>
      <c r="C255" s="1" t="s">
        <v>15</v>
      </c>
      <c r="D255" s="1" t="s">
        <v>76</v>
      </c>
      <c r="E255" s="53">
        <v>10250</v>
      </c>
      <c r="F255" s="72">
        <v>2010</v>
      </c>
    </row>
    <row r="256" spans="1:6" ht="15">
      <c r="A256" s="48" t="s">
        <v>93</v>
      </c>
      <c r="B256" s="52" t="s">
        <v>84</v>
      </c>
      <c r="C256" s="1" t="s">
        <v>15</v>
      </c>
      <c r="D256" s="1" t="s">
        <v>9</v>
      </c>
      <c r="E256" s="53">
        <v>10250</v>
      </c>
      <c r="F256" s="72">
        <v>2010</v>
      </c>
    </row>
    <row r="257" spans="1:6" ht="15">
      <c r="A257" s="48" t="s">
        <v>93</v>
      </c>
      <c r="B257" s="52" t="s">
        <v>41</v>
      </c>
      <c r="C257" s="1" t="s">
        <v>17</v>
      </c>
      <c r="D257" s="1" t="s">
        <v>76</v>
      </c>
      <c r="E257" s="53">
        <v>6735824.38</v>
      </c>
      <c r="F257" s="72">
        <v>2010</v>
      </c>
    </row>
    <row r="258" spans="1:6" ht="15">
      <c r="A258" s="48" t="s">
        <v>93</v>
      </c>
      <c r="B258" s="52" t="s">
        <v>42</v>
      </c>
      <c r="C258" s="1" t="s">
        <v>17</v>
      </c>
      <c r="D258" s="1" t="s">
        <v>4</v>
      </c>
      <c r="E258" s="53">
        <v>1997723.48</v>
      </c>
      <c r="F258" s="72">
        <v>2010</v>
      </c>
    </row>
    <row r="259" spans="1:6" ht="15">
      <c r="A259" s="48" t="s">
        <v>93</v>
      </c>
      <c r="B259" s="52" t="s">
        <v>43</v>
      </c>
      <c r="C259" s="1" t="s">
        <v>17</v>
      </c>
      <c r="D259" s="1" t="s">
        <v>7</v>
      </c>
      <c r="E259" s="53">
        <v>3810830.17</v>
      </c>
      <c r="F259" s="72">
        <v>2010</v>
      </c>
    </row>
    <row r="260" spans="1:6" ht="15">
      <c r="A260" s="48" t="s">
        <v>93</v>
      </c>
      <c r="B260" s="52" t="s">
        <v>44</v>
      </c>
      <c r="C260" s="1" t="s">
        <v>17</v>
      </c>
      <c r="D260" s="1" t="s">
        <v>17</v>
      </c>
      <c r="E260" s="53">
        <v>187834.2</v>
      </c>
      <c r="F260" s="72">
        <v>2010</v>
      </c>
    </row>
    <row r="261" spans="1:6" ht="15">
      <c r="A261" s="48" t="s">
        <v>93</v>
      </c>
      <c r="B261" s="52" t="s">
        <v>45</v>
      </c>
      <c r="C261" s="1" t="s">
        <v>17</v>
      </c>
      <c r="D261" s="1" t="s">
        <v>27</v>
      </c>
      <c r="E261" s="53">
        <v>739436.53</v>
      </c>
      <c r="F261" s="72">
        <v>2010</v>
      </c>
    </row>
    <row r="262" spans="1:6" ht="15">
      <c r="A262" s="48" t="s">
        <v>93</v>
      </c>
      <c r="B262" s="52" t="s">
        <v>96</v>
      </c>
      <c r="C262" s="1" t="s">
        <v>32</v>
      </c>
      <c r="D262" s="1" t="s">
        <v>76</v>
      </c>
      <c r="E262" s="53">
        <v>405292.74</v>
      </c>
      <c r="F262" s="72">
        <v>2010</v>
      </c>
    </row>
    <row r="263" spans="1:6" ht="15">
      <c r="A263" s="48" t="s">
        <v>93</v>
      </c>
      <c r="B263" s="52" t="s">
        <v>47</v>
      </c>
      <c r="C263" s="1" t="s">
        <v>32</v>
      </c>
      <c r="D263" s="1" t="s">
        <v>4</v>
      </c>
      <c r="E263" s="53">
        <v>363831.14</v>
      </c>
      <c r="F263" s="72">
        <v>2010</v>
      </c>
    </row>
    <row r="264" spans="1:6" ht="15">
      <c r="A264" s="48" t="s">
        <v>93</v>
      </c>
      <c r="B264" s="52" t="s">
        <v>86</v>
      </c>
      <c r="C264" s="1" t="s">
        <v>32</v>
      </c>
      <c r="D264" s="1" t="s">
        <v>7</v>
      </c>
      <c r="E264" s="53">
        <v>6722.85</v>
      </c>
      <c r="F264" s="72">
        <v>2010</v>
      </c>
    </row>
    <row r="265" spans="1:6" ht="30">
      <c r="A265" s="48" t="s">
        <v>93</v>
      </c>
      <c r="B265" s="52" t="s">
        <v>87</v>
      </c>
      <c r="C265" s="1" t="s">
        <v>32</v>
      </c>
      <c r="D265" s="1" t="s">
        <v>15</v>
      </c>
      <c r="E265" s="53">
        <v>34738.75</v>
      </c>
      <c r="F265" s="72">
        <v>2010</v>
      </c>
    </row>
    <row r="266" spans="1:6" ht="15">
      <c r="A266" s="48" t="s">
        <v>93</v>
      </c>
      <c r="B266" s="52" t="s">
        <v>49</v>
      </c>
      <c r="C266" s="1" t="s">
        <v>27</v>
      </c>
      <c r="D266" s="1" t="s">
        <v>76</v>
      </c>
      <c r="E266" s="53">
        <v>2385813.56</v>
      </c>
      <c r="F266" s="72">
        <v>2010</v>
      </c>
    </row>
    <row r="267" spans="1:6" ht="15">
      <c r="A267" s="48" t="s">
        <v>93</v>
      </c>
      <c r="B267" s="52" t="s">
        <v>50</v>
      </c>
      <c r="C267" s="1" t="s">
        <v>27</v>
      </c>
      <c r="D267" s="1" t="s">
        <v>4</v>
      </c>
      <c r="E267" s="53">
        <v>866855.12</v>
      </c>
      <c r="F267" s="72">
        <v>2010</v>
      </c>
    </row>
    <row r="268" spans="1:6" ht="15">
      <c r="A268" s="48" t="s">
        <v>93</v>
      </c>
      <c r="B268" s="52" t="s">
        <v>51</v>
      </c>
      <c r="C268" s="1" t="s">
        <v>27</v>
      </c>
      <c r="D268" s="1" t="s">
        <v>7</v>
      </c>
      <c r="E268" s="53">
        <v>594034.58</v>
      </c>
      <c r="F268" s="72">
        <v>2010</v>
      </c>
    </row>
    <row r="269" spans="1:6" ht="15">
      <c r="A269" s="48" t="s">
        <v>93</v>
      </c>
      <c r="B269" s="52" t="s">
        <v>53</v>
      </c>
      <c r="C269" s="1" t="s">
        <v>27</v>
      </c>
      <c r="D269" s="1" t="s">
        <v>11</v>
      </c>
      <c r="E269" s="53">
        <v>378105.5</v>
      </c>
      <c r="F269" s="72">
        <v>2010</v>
      </c>
    </row>
    <row r="270" spans="1:6" ht="15">
      <c r="A270" s="48" t="s">
        <v>93</v>
      </c>
      <c r="B270" s="52" t="s">
        <v>89</v>
      </c>
      <c r="C270" s="1" t="s">
        <v>27</v>
      </c>
      <c r="D270" s="1" t="s">
        <v>17</v>
      </c>
      <c r="E270" s="53">
        <v>1200</v>
      </c>
      <c r="F270" s="72">
        <v>2010</v>
      </c>
    </row>
    <row r="271" spans="1:6" ht="15">
      <c r="A271" s="48" t="s">
        <v>93</v>
      </c>
      <c r="B271" s="52" t="s">
        <v>54</v>
      </c>
      <c r="C271" s="1" t="s">
        <v>27</v>
      </c>
      <c r="D271" s="1" t="s">
        <v>32</v>
      </c>
      <c r="E271" s="53">
        <v>59142.92</v>
      </c>
      <c r="F271" s="72">
        <v>2010</v>
      </c>
    </row>
    <row r="272" spans="1:6" ht="15">
      <c r="A272" s="48" t="s">
        <v>93</v>
      </c>
      <c r="B272" s="52" t="s">
        <v>55</v>
      </c>
      <c r="C272" s="1" t="s">
        <v>27</v>
      </c>
      <c r="D272" s="1" t="s">
        <v>56</v>
      </c>
      <c r="E272" s="53">
        <v>486475.44</v>
      </c>
      <c r="F272" s="72">
        <v>2010</v>
      </c>
    </row>
    <row r="273" spans="1:6" ht="15">
      <c r="A273" s="48" t="s">
        <v>93</v>
      </c>
      <c r="B273" s="52" t="s">
        <v>57</v>
      </c>
      <c r="C273" s="1" t="s">
        <v>56</v>
      </c>
      <c r="D273" s="1" t="s">
        <v>76</v>
      </c>
      <c r="E273" s="53">
        <v>4188887.21</v>
      </c>
      <c r="F273" s="72">
        <v>2010</v>
      </c>
    </row>
    <row r="274" spans="1:6" ht="15">
      <c r="A274" s="48" t="s">
        <v>93</v>
      </c>
      <c r="B274" s="52" t="s">
        <v>58</v>
      </c>
      <c r="C274" s="1" t="s">
        <v>56</v>
      </c>
      <c r="D274" s="1" t="s">
        <v>4</v>
      </c>
      <c r="E274" s="53">
        <v>18736.25</v>
      </c>
      <c r="F274" s="72">
        <v>2010</v>
      </c>
    </row>
    <row r="275" spans="1:6" ht="15">
      <c r="A275" s="48" t="s">
        <v>93</v>
      </c>
      <c r="B275" s="52" t="s">
        <v>90</v>
      </c>
      <c r="C275" s="1" t="s">
        <v>56</v>
      </c>
      <c r="D275" s="1" t="s">
        <v>7</v>
      </c>
      <c r="E275" s="53">
        <v>400002.3</v>
      </c>
      <c r="F275" s="72">
        <v>2010</v>
      </c>
    </row>
    <row r="276" spans="1:6" ht="15">
      <c r="A276" s="48" t="s">
        <v>93</v>
      </c>
      <c r="B276" s="52" t="s">
        <v>59</v>
      </c>
      <c r="C276" s="1" t="s">
        <v>56</v>
      </c>
      <c r="D276" s="1" t="s">
        <v>9</v>
      </c>
      <c r="E276" s="53">
        <v>3419781.82</v>
      </c>
      <c r="F276" s="72">
        <v>2010</v>
      </c>
    </row>
    <row r="277" spans="1:6" ht="15">
      <c r="A277" s="48" t="s">
        <v>93</v>
      </c>
      <c r="B277" s="52" t="s">
        <v>60</v>
      </c>
      <c r="C277" s="1" t="s">
        <v>56</v>
      </c>
      <c r="D277" s="1" t="s">
        <v>15</v>
      </c>
      <c r="E277" s="53">
        <v>350366.84</v>
      </c>
      <c r="F277" s="72">
        <v>2010</v>
      </c>
    </row>
    <row r="278" spans="1:6" ht="15">
      <c r="A278" s="48" t="s">
        <v>93</v>
      </c>
      <c r="B278" s="52" t="s">
        <v>97</v>
      </c>
      <c r="C278" s="1"/>
      <c r="D278" s="1"/>
      <c r="E278" s="53">
        <v>20626206.89</v>
      </c>
      <c r="F278" s="72">
        <v>2010</v>
      </c>
    </row>
    <row r="279" spans="1:6" ht="15">
      <c r="A279" s="48" t="s">
        <v>100</v>
      </c>
      <c r="B279" s="76" t="s">
        <v>64</v>
      </c>
      <c r="C279" s="1" t="s">
        <v>4</v>
      </c>
      <c r="D279" s="1" t="s">
        <v>76</v>
      </c>
      <c r="E279" s="56">
        <v>1129962.6005000002</v>
      </c>
      <c r="F279" s="54">
        <v>2008</v>
      </c>
    </row>
    <row r="280" spans="1:6" ht="15">
      <c r="A280" s="48" t="s">
        <v>100</v>
      </c>
      <c r="B280" s="77" t="s">
        <v>101</v>
      </c>
      <c r="C280" s="1" t="s">
        <v>4</v>
      </c>
      <c r="D280" s="1" t="s">
        <v>9</v>
      </c>
      <c r="E280" s="68">
        <v>61127.365809999996</v>
      </c>
      <c r="F280" s="54">
        <v>2008</v>
      </c>
    </row>
    <row r="281" spans="1:6" ht="15">
      <c r="A281" s="48" t="s">
        <v>100</v>
      </c>
      <c r="B281" s="77" t="s">
        <v>102</v>
      </c>
      <c r="C281" s="1" t="s">
        <v>4</v>
      </c>
      <c r="D281" s="1" t="s">
        <v>7</v>
      </c>
      <c r="E281" s="68">
        <v>254579.76945</v>
      </c>
      <c r="F281" s="54">
        <v>2008</v>
      </c>
    </row>
    <row r="282" spans="1:6" ht="15">
      <c r="A282" s="48" t="s">
        <v>100</v>
      </c>
      <c r="B282" s="77" t="s">
        <v>12</v>
      </c>
      <c r="C282" s="1" t="s">
        <v>4</v>
      </c>
      <c r="D282" s="1" t="s">
        <v>13</v>
      </c>
      <c r="E282" s="68">
        <v>225.3935</v>
      </c>
      <c r="F282" s="54">
        <v>2008</v>
      </c>
    </row>
    <row r="283" spans="1:6" ht="30">
      <c r="A283" s="48" t="s">
        <v>100</v>
      </c>
      <c r="B283" s="77" t="s">
        <v>103</v>
      </c>
      <c r="C283" s="1" t="s">
        <v>4</v>
      </c>
      <c r="D283" s="1" t="s">
        <v>15</v>
      </c>
      <c r="E283" s="68">
        <v>73769.2</v>
      </c>
      <c r="F283" s="54">
        <v>2008</v>
      </c>
    </row>
    <row r="284" spans="1:6" ht="15">
      <c r="A284" s="48" t="s">
        <v>100</v>
      </c>
      <c r="B284" s="77" t="s">
        <v>16</v>
      </c>
      <c r="C284" s="1" t="s">
        <v>4</v>
      </c>
      <c r="D284" s="1" t="s">
        <v>17</v>
      </c>
      <c r="E284" s="78">
        <v>4118</v>
      </c>
      <c r="F284" s="54">
        <v>2008</v>
      </c>
    </row>
    <row r="285" spans="1:6" ht="15">
      <c r="A285" s="48" t="s">
        <v>100</v>
      </c>
      <c r="B285" s="77" t="s">
        <v>104</v>
      </c>
      <c r="C285" s="1" t="s">
        <v>4</v>
      </c>
      <c r="D285" s="1" t="s">
        <v>92</v>
      </c>
      <c r="E285" s="68">
        <v>79943.52945</v>
      </c>
      <c r="F285" s="54">
        <v>2008</v>
      </c>
    </row>
    <row r="286" spans="1:6" ht="15">
      <c r="A286" s="48" t="s">
        <v>100</v>
      </c>
      <c r="B286" s="77" t="s">
        <v>18</v>
      </c>
      <c r="C286" s="1" t="s">
        <v>4</v>
      </c>
      <c r="D286" s="1" t="s">
        <v>19</v>
      </c>
      <c r="E286" s="68">
        <v>4294.2562300000045</v>
      </c>
      <c r="F286" s="54">
        <v>2008</v>
      </c>
    </row>
    <row r="287" spans="1:6" ht="15">
      <c r="A287" s="48" t="s">
        <v>100</v>
      </c>
      <c r="B287" s="77" t="s">
        <v>20</v>
      </c>
      <c r="C287" s="1" t="s">
        <v>4</v>
      </c>
      <c r="D287" s="1" t="s">
        <v>21</v>
      </c>
      <c r="E287" s="78">
        <v>651905.0860600001</v>
      </c>
      <c r="F287" s="54">
        <v>2008</v>
      </c>
    </row>
    <row r="288" spans="1:6" ht="15">
      <c r="A288" s="48" t="s">
        <v>100</v>
      </c>
      <c r="B288" s="76" t="s">
        <v>65</v>
      </c>
      <c r="C288" s="1" t="s">
        <v>7</v>
      </c>
      <c r="D288" s="1" t="s">
        <v>76</v>
      </c>
      <c r="E288" s="65">
        <v>2721.944</v>
      </c>
      <c r="F288" s="54">
        <v>2008</v>
      </c>
    </row>
    <row r="289" spans="1:6" ht="15">
      <c r="A289" s="48" t="s">
        <v>100</v>
      </c>
      <c r="B289" s="77" t="s">
        <v>23</v>
      </c>
      <c r="C289" s="1" t="s">
        <v>7</v>
      </c>
      <c r="D289" s="1" t="s">
        <v>11</v>
      </c>
      <c r="E289" s="68">
        <v>2721.944</v>
      </c>
      <c r="F289" s="54">
        <v>2008</v>
      </c>
    </row>
    <row r="290" spans="1:6" ht="15">
      <c r="A290" s="48" t="s">
        <v>100</v>
      </c>
      <c r="B290" s="76" t="s">
        <v>78</v>
      </c>
      <c r="C290" s="1" t="s">
        <v>9</v>
      </c>
      <c r="D290" s="1" t="s">
        <v>76</v>
      </c>
      <c r="E290" s="65">
        <v>614.63814</v>
      </c>
      <c r="F290" s="54">
        <v>2008</v>
      </c>
    </row>
    <row r="291" spans="1:6" ht="30">
      <c r="A291" s="48" t="s">
        <v>100</v>
      </c>
      <c r="B291" s="77" t="s">
        <v>105</v>
      </c>
      <c r="C291" s="1" t="s">
        <v>9</v>
      </c>
      <c r="D291" s="1" t="s">
        <v>27</v>
      </c>
      <c r="E291" s="68">
        <v>614.63814</v>
      </c>
      <c r="F291" s="54">
        <v>2008</v>
      </c>
    </row>
    <row r="292" spans="1:6" ht="15">
      <c r="A292" s="48" t="s">
        <v>100</v>
      </c>
      <c r="B292" s="76" t="s">
        <v>66</v>
      </c>
      <c r="C292" s="1" t="s">
        <v>11</v>
      </c>
      <c r="D292" s="1" t="s">
        <v>76</v>
      </c>
      <c r="E292" s="65">
        <v>397184.89672</v>
      </c>
      <c r="F292" s="54">
        <v>2008</v>
      </c>
    </row>
    <row r="293" spans="1:6" ht="15">
      <c r="A293" s="48" t="s">
        <v>100</v>
      </c>
      <c r="B293" s="77" t="s">
        <v>30</v>
      </c>
      <c r="C293" s="1" t="s">
        <v>11</v>
      </c>
      <c r="D293" s="1" t="s">
        <v>4</v>
      </c>
      <c r="E293" s="68">
        <v>9674.66365</v>
      </c>
      <c r="F293" s="54">
        <v>2008</v>
      </c>
    </row>
    <row r="294" spans="1:6" ht="15">
      <c r="A294" s="48" t="s">
        <v>100</v>
      </c>
      <c r="B294" s="77" t="s">
        <v>106</v>
      </c>
      <c r="C294" s="1" t="s">
        <v>11</v>
      </c>
      <c r="D294" s="1" t="s">
        <v>13</v>
      </c>
      <c r="E294" s="68">
        <v>2473.89837</v>
      </c>
      <c r="F294" s="54">
        <v>2008</v>
      </c>
    </row>
    <row r="295" spans="1:6" ht="15">
      <c r="A295" s="48" t="s">
        <v>100</v>
      </c>
      <c r="B295" s="77" t="s">
        <v>107</v>
      </c>
      <c r="C295" s="1" t="s">
        <v>11</v>
      </c>
      <c r="D295" s="1" t="s">
        <v>15</v>
      </c>
      <c r="E295" s="68">
        <v>5333</v>
      </c>
      <c r="F295" s="54">
        <v>2008</v>
      </c>
    </row>
    <row r="296" spans="1:6" ht="15">
      <c r="A296" s="48" t="s">
        <v>100</v>
      </c>
      <c r="B296" s="77" t="s">
        <v>31</v>
      </c>
      <c r="C296" s="1" t="s">
        <v>11</v>
      </c>
      <c r="D296" s="1" t="s">
        <v>32</v>
      </c>
      <c r="E296" s="78">
        <v>154200.1</v>
      </c>
      <c r="F296" s="54">
        <v>2008</v>
      </c>
    </row>
    <row r="297" spans="1:6" ht="15">
      <c r="A297" s="48" t="s">
        <v>100</v>
      </c>
      <c r="B297" s="77" t="s">
        <v>68</v>
      </c>
      <c r="C297" s="1" t="s">
        <v>11</v>
      </c>
      <c r="D297" s="1" t="s">
        <v>56</v>
      </c>
      <c r="E297" s="78">
        <v>36667.60689</v>
      </c>
      <c r="F297" s="54">
        <v>2008</v>
      </c>
    </row>
    <row r="298" spans="1:6" ht="15">
      <c r="A298" s="48" t="s">
        <v>100</v>
      </c>
      <c r="B298" s="77" t="s">
        <v>33</v>
      </c>
      <c r="C298" s="1" t="s">
        <v>11</v>
      </c>
      <c r="D298" s="1" t="s">
        <v>19</v>
      </c>
      <c r="E298" s="78">
        <v>188835.62780999998</v>
      </c>
      <c r="F298" s="54">
        <v>2008</v>
      </c>
    </row>
    <row r="299" spans="1:6" ht="15">
      <c r="A299" s="48" t="s">
        <v>100</v>
      </c>
      <c r="B299" s="76" t="s">
        <v>83</v>
      </c>
      <c r="C299" s="1" t="s">
        <v>13</v>
      </c>
      <c r="D299" s="1" t="s">
        <v>76</v>
      </c>
      <c r="E299" s="65">
        <v>2325884.30364</v>
      </c>
      <c r="F299" s="54">
        <v>2008</v>
      </c>
    </row>
    <row r="300" spans="1:6" ht="15">
      <c r="A300" s="48" t="s">
        <v>100</v>
      </c>
      <c r="B300" s="77" t="s">
        <v>35</v>
      </c>
      <c r="C300" s="1" t="s">
        <v>13</v>
      </c>
      <c r="D300" s="1" t="s">
        <v>4</v>
      </c>
      <c r="E300" s="68">
        <v>542500.98955</v>
      </c>
      <c r="F300" s="54">
        <v>2008</v>
      </c>
    </row>
    <row r="301" spans="1:6" ht="15">
      <c r="A301" s="48" t="s">
        <v>100</v>
      </c>
      <c r="B301" s="77" t="s">
        <v>36</v>
      </c>
      <c r="C301" s="1" t="s">
        <v>13</v>
      </c>
      <c r="D301" s="1" t="s">
        <v>7</v>
      </c>
      <c r="E301" s="78">
        <v>756779.52959</v>
      </c>
      <c r="F301" s="54">
        <v>2008</v>
      </c>
    </row>
    <row r="302" spans="1:6" ht="15">
      <c r="A302" s="48" t="s">
        <v>100</v>
      </c>
      <c r="B302" s="77" t="s">
        <v>37</v>
      </c>
      <c r="C302" s="1" t="s">
        <v>13</v>
      </c>
      <c r="D302" s="1" t="s">
        <v>9</v>
      </c>
      <c r="E302" s="78">
        <v>898704.08029</v>
      </c>
      <c r="F302" s="54">
        <v>2008</v>
      </c>
    </row>
    <row r="303" spans="1:6" ht="15">
      <c r="A303" s="48" t="s">
        <v>100</v>
      </c>
      <c r="B303" s="77" t="s">
        <v>38</v>
      </c>
      <c r="C303" s="1" t="s">
        <v>13</v>
      </c>
      <c r="D303" s="1" t="s">
        <v>13</v>
      </c>
      <c r="E303" s="78">
        <v>127899.70421</v>
      </c>
      <c r="F303" s="54">
        <v>2008</v>
      </c>
    </row>
    <row r="304" spans="1:6" ht="15">
      <c r="A304" s="48" t="s">
        <v>100</v>
      </c>
      <c r="B304" s="76" t="s">
        <v>71</v>
      </c>
      <c r="C304" s="1" t="s">
        <v>17</v>
      </c>
      <c r="D304" s="1" t="s">
        <v>76</v>
      </c>
      <c r="E304" s="56">
        <v>2918075.1952</v>
      </c>
      <c r="F304" s="54">
        <v>2008</v>
      </c>
    </row>
    <row r="305" spans="1:6" ht="15">
      <c r="A305" s="48" t="s">
        <v>100</v>
      </c>
      <c r="B305" s="77" t="s">
        <v>42</v>
      </c>
      <c r="C305" s="1" t="s">
        <v>17</v>
      </c>
      <c r="D305" s="1" t="s">
        <v>4</v>
      </c>
      <c r="E305" s="68">
        <v>884159.98929</v>
      </c>
      <c r="F305" s="54">
        <v>2008</v>
      </c>
    </row>
    <row r="306" spans="1:6" ht="15">
      <c r="A306" s="48" t="s">
        <v>100</v>
      </c>
      <c r="B306" s="77" t="s">
        <v>43</v>
      </c>
      <c r="C306" s="1" t="s">
        <v>17</v>
      </c>
      <c r="D306" s="1" t="s">
        <v>7</v>
      </c>
      <c r="E306" s="68">
        <v>1789249.35135</v>
      </c>
      <c r="F306" s="54">
        <v>2008</v>
      </c>
    </row>
    <row r="307" spans="1:6" ht="15">
      <c r="A307" s="48" t="s">
        <v>100</v>
      </c>
      <c r="B307" s="77" t="s">
        <v>108</v>
      </c>
      <c r="C307" s="1" t="s">
        <v>17</v>
      </c>
      <c r="D307" s="1" t="s">
        <v>13</v>
      </c>
      <c r="E307" s="68">
        <v>1273.248</v>
      </c>
      <c r="F307" s="54">
        <v>2008</v>
      </c>
    </row>
    <row r="308" spans="1:6" ht="15">
      <c r="A308" s="48" t="s">
        <v>100</v>
      </c>
      <c r="B308" s="77" t="s">
        <v>44</v>
      </c>
      <c r="C308" s="1" t="s">
        <v>17</v>
      </c>
      <c r="D308" s="1" t="s">
        <v>17</v>
      </c>
      <c r="E308" s="78">
        <v>45454.58325</v>
      </c>
      <c r="F308" s="54">
        <v>2008</v>
      </c>
    </row>
    <row r="309" spans="1:6" ht="15">
      <c r="A309" s="48" t="s">
        <v>100</v>
      </c>
      <c r="B309" s="79" t="s">
        <v>45</v>
      </c>
      <c r="C309" s="1" t="s">
        <v>17</v>
      </c>
      <c r="D309" s="1" t="s">
        <v>27</v>
      </c>
      <c r="E309" s="78">
        <v>197938.02331000002</v>
      </c>
      <c r="F309" s="54">
        <v>2008</v>
      </c>
    </row>
    <row r="310" spans="1:6" ht="15">
      <c r="A310" s="48" t="s">
        <v>100</v>
      </c>
      <c r="B310" s="76" t="s">
        <v>109</v>
      </c>
      <c r="C310" s="1" t="s">
        <v>32</v>
      </c>
      <c r="D310" s="1" t="s">
        <v>76</v>
      </c>
      <c r="E310" s="65">
        <v>146225.98023999998</v>
      </c>
      <c r="F310" s="54">
        <v>2008</v>
      </c>
    </row>
    <row r="311" spans="1:6" ht="15">
      <c r="A311" s="48" t="s">
        <v>100</v>
      </c>
      <c r="B311" s="77" t="s">
        <v>47</v>
      </c>
      <c r="C311" s="1" t="s">
        <v>32</v>
      </c>
      <c r="D311" s="1" t="s">
        <v>4</v>
      </c>
      <c r="E311" s="68">
        <v>100944.10747999999</v>
      </c>
      <c r="F311" s="54">
        <v>2008</v>
      </c>
    </row>
    <row r="312" spans="1:6" ht="30">
      <c r="A312" s="48" t="s">
        <v>100</v>
      </c>
      <c r="B312" s="77" t="s">
        <v>48</v>
      </c>
      <c r="C312" s="1" t="s">
        <v>32</v>
      </c>
      <c r="D312" s="1" t="s">
        <v>15</v>
      </c>
      <c r="E312" s="68">
        <v>45281.872760000006</v>
      </c>
      <c r="F312" s="54">
        <v>2008</v>
      </c>
    </row>
    <row r="313" spans="1:6" ht="15">
      <c r="A313" s="48" t="s">
        <v>100</v>
      </c>
      <c r="B313" s="76" t="s">
        <v>88</v>
      </c>
      <c r="C313" s="1" t="s">
        <v>27</v>
      </c>
      <c r="D313" s="1" t="s">
        <v>76</v>
      </c>
      <c r="E313" s="65">
        <v>696784.33164</v>
      </c>
      <c r="F313" s="54">
        <v>2008</v>
      </c>
    </row>
    <row r="314" spans="1:6" ht="15">
      <c r="A314" s="48" t="s">
        <v>100</v>
      </c>
      <c r="B314" s="77" t="s">
        <v>50</v>
      </c>
      <c r="C314" s="1" t="s">
        <v>27</v>
      </c>
      <c r="D314" s="1" t="s">
        <v>4</v>
      </c>
      <c r="E314" s="68">
        <v>239435.18854000003</v>
      </c>
      <c r="F314" s="54">
        <v>2008</v>
      </c>
    </row>
    <row r="315" spans="1:6" ht="15">
      <c r="A315" s="48" t="s">
        <v>100</v>
      </c>
      <c r="B315" s="77" t="s">
        <v>51</v>
      </c>
      <c r="C315" s="1" t="s">
        <v>27</v>
      </c>
      <c r="D315" s="1" t="s">
        <v>7</v>
      </c>
      <c r="E315" s="68">
        <v>69252.01039000001</v>
      </c>
      <c r="F315" s="54">
        <v>2008</v>
      </c>
    </row>
    <row r="316" spans="1:6" ht="15">
      <c r="A316" s="48" t="s">
        <v>100</v>
      </c>
      <c r="B316" s="77" t="s">
        <v>53</v>
      </c>
      <c r="C316" s="1" t="s">
        <v>27</v>
      </c>
      <c r="D316" s="1" t="s">
        <v>11</v>
      </c>
      <c r="E316" s="68">
        <v>234898.23999</v>
      </c>
      <c r="F316" s="54">
        <v>2008</v>
      </c>
    </row>
    <row r="317" spans="1:6" ht="15">
      <c r="A317" s="48" t="s">
        <v>100</v>
      </c>
      <c r="B317" s="77" t="s">
        <v>54</v>
      </c>
      <c r="C317" s="1" t="s">
        <v>27</v>
      </c>
      <c r="D317" s="1" t="s">
        <v>32</v>
      </c>
      <c r="E317" s="68">
        <v>24257.554099999998</v>
      </c>
      <c r="F317" s="54">
        <v>2008</v>
      </c>
    </row>
    <row r="318" spans="1:6" ht="15">
      <c r="A318" s="48" t="s">
        <v>100</v>
      </c>
      <c r="B318" s="77" t="s">
        <v>55</v>
      </c>
      <c r="C318" s="1" t="s">
        <v>27</v>
      </c>
      <c r="D318" s="1" t="s">
        <v>56</v>
      </c>
      <c r="E318" s="68">
        <v>128941.33862</v>
      </c>
      <c r="F318" s="54">
        <v>2008</v>
      </c>
    </row>
    <row r="319" spans="1:6" ht="15">
      <c r="A319" s="48" t="s">
        <v>100</v>
      </c>
      <c r="B319" s="76" t="s">
        <v>75</v>
      </c>
      <c r="C319" s="1" t="s">
        <v>56</v>
      </c>
      <c r="D319" s="1" t="s">
        <v>76</v>
      </c>
      <c r="E319" s="56">
        <v>211735.27278</v>
      </c>
      <c r="F319" s="54">
        <v>2008</v>
      </c>
    </row>
    <row r="320" spans="1:6" ht="15">
      <c r="A320" s="48" t="s">
        <v>100</v>
      </c>
      <c r="B320" s="77" t="s">
        <v>59</v>
      </c>
      <c r="C320" s="1" t="s">
        <v>56</v>
      </c>
      <c r="D320" s="1" t="s">
        <v>9</v>
      </c>
      <c r="E320" s="68">
        <v>126849.32797</v>
      </c>
      <c r="F320" s="54">
        <v>2008</v>
      </c>
    </row>
    <row r="321" spans="1:6" ht="15">
      <c r="A321" s="48" t="s">
        <v>100</v>
      </c>
      <c r="B321" s="77" t="s">
        <v>91</v>
      </c>
      <c r="C321" s="1" t="s">
        <v>56</v>
      </c>
      <c r="D321" s="1" t="s">
        <v>11</v>
      </c>
      <c r="E321" s="68">
        <v>52585.756</v>
      </c>
      <c r="F321" s="54">
        <v>2008</v>
      </c>
    </row>
    <row r="322" spans="1:6" ht="15">
      <c r="A322" s="48" t="s">
        <v>100</v>
      </c>
      <c r="B322" s="77" t="s">
        <v>110</v>
      </c>
      <c r="C322" s="1" t="s">
        <v>56</v>
      </c>
      <c r="D322" s="1" t="s">
        <v>15</v>
      </c>
      <c r="E322" s="68">
        <v>32300.18881</v>
      </c>
      <c r="F322" s="54">
        <v>2008</v>
      </c>
    </row>
    <row r="323" spans="1:6" ht="15">
      <c r="A323" s="48" t="s">
        <v>100</v>
      </c>
      <c r="B323" s="55" t="s">
        <v>97</v>
      </c>
      <c r="C323" s="1"/>
      <c r="D323" s="1"/>
      <c r="E323" s="65">
        <v>7829189.16286</v>
      </c>
      <c r="F323" s="54">
        <v>2008</v>
      </c>
    </row>
    <row r="324" spans="1:6" ht="15">
      <c r="A324" s="48" t="s">
        <v>100</v>
      </c>
      <c r="B324" s="80" t="s">
        <v>64</v>
      </c>
      <c r="C324" s="1" t="s">
        <v>4</v>
      </c>
      <c r="D324" s="1" t="s">
        <v>76</v>
      </c>
      <c r="E324" s="56">
        <v>1157236.13975</v>
      </c>
      <c r="F324" s="54">
        <v>2009</v>
      </c>
    </row>
    <row r="325" spans="1:6" ht="15">
      <c r="A325" s="48" t="s">
        <v>100</v>
      </c>
      <c r="B325" s="81" t="s">
        <v>101</v>
      </c>
      <c r="C325" s="1" t="s">
        <v>4</v>
      </c>
      <c r="D325" s="1" t="s">
        <v>9</v>
      </c>
      <c r="E325" s="78">
        <v>63719</v>
      </c>
      <c r="F325" s="54">
        <v>2009</v>
      </c>
    </row>
    <row r="326" spans="1:6" ht="15">
      <c r="A326" s="48" t="s">
        <v>100</v>
      </c>
      <c r="B326" s="81" t="s">
        <v>102</v>
      </c>
      <c r="C326" s="1" t="s">
        <v>4</v>
      </c>
      <c r="D326" s="1" t="s">
        <v>11</v>
      </c>
      <c r="E326" s="78">
        <v>247172.56376</v>
      </c>
      <c r="F326" s="54">
        <v>2009</v>
      </c>
    </row>
    <row r="327" spans="1:6" ht="15">
      <c r="A327" s="48" t="s">
        <v>100</v>
      </c>
      <c r="B327" s="81" t="s">
        <v>12</v>
      </c>
      <c r="C327" s="1" t="s">
        <v>4</v>
      </c>
      <c r="D327" s="1" t="s">
        <v>13</v>
      </c>
      <c r="E327" s="78">
        <v>74.728</v>
      </c>
      <c r="F327" s="54">
        <v>2009</v>
      </c>
    </row>
    <row r="328" spans="1:6" ht="30">
      <c r="A328" s="48" t="s">
        <v>100</v>
      </c>
      <c r="B328" s="81" t="s">
        <v>111</v>
      </c>
      <c r="C328" s="1" t="s">
        <v>4</v>
      </c>
      <c r="D328" s="1" t="s">
        <v>15</v>
      </c>
      <c r="E328" s="78">
        <v>72374.88144</v>
      </c>
      <c r="F328" s="54">
        <v>2009</v>
      </c>
    </row>
    <row r="329" spans="1:6" ht="15">
      <c r="A329" s="48" t="s">
        <v>100</v>
      </c>
      <c r="B329" s="81" t="s">
        <v>16</v>
      </c>
      <c r="C329" s="1" t="s">
        <v>4</v>
      </c>
      <c r="D329" s="1" t="s">
        <v>17</v>
      </c>
      <c r="E329" s="78">
        <v>24212</v>
      </c>
      <c r="F329" s="54">
        <v>2009</v>
      </c>
    </row>
    <row r="330" spans="1:6" ht="15">
      <c r="A330" s="48" t="s">
        <v>100</v>
      </c>
      <c r="B330" s="81" t="s">
        <v>104</v>
      </c>
      <c r="C330" s="1" t="s">
        <v>4</v>
      </c>
      <c r="D330" s="1" t="s">
        <v>92</v>
      </c>
      <c r="E330" s="78">
        <v>182274.1</v>
      </c>
      <c r="F330" s="54">
        <v>2009</v>
      </c>
    </row>
    <row r="331" spans="1:6" ht="15">
      <c r="A331" s="48" t="s">
        <v>100</v>
      </c>
      <c r="B331" s="81" t="s">
        <v>18</v>
      </c>
      <c r="C331" s="1" t="s">
        <v>4</v>
      </c>
      <c r="D331" s="1" t="s">
        <v>19</v>
      </c>
      <c r="E331" s="78">
        <v>54630.186809999985</v>
      </c>
      <c r="F331" s="54">
        <v>2009</v>
      </c>
    </row>
    <row r="332" spans="1:6" ht="15">
      <c r="A332" s="48" t="s">
        <v>100</v>
      </c>
      <c r="B332" s="81" t="s">
        <v>20</v>
      </c>
      <c r="C332" s="1" t="s">
        <v>4</v>
      </c>
      <c r="D332" s="1" t="s">
        <v>21</v>
      </c>
      <c r="E332" s="78">
        <v>512778.67973999993</v>
      </c>
      <c r="F332" s="54">
        <v>2009</v>
      </c>
    </row>
    <row r="333" spans="1:6" ht="15">
      <c r="A333" s="48" t="s">
        <v>100</v>
      </c>
      <c r="B333" s="80" t="s">
        <v>65</v>
      </c>
      <c r="C333" s="1" t="s">
        <v>7</v>
      </c>
      <c r="D333" s="1" t="s">
        <v>76</v>
      </c>
      <c r="E333" s="56">
        <v>2367.092</v>
      </c>
      <c r="F333" s="54">
        <v>2009</v>
      </c>
    </row>
    <row r="334" spans="1:6" ht="15">
      <c r="A334" s="48" t="s">
        <v>100</v>
      </c>
      <c r="B334" s="81" t="s">
        <v>23</v>
      </c>
      <c r="C334" s="1" t="s">
        <v>7</v>
      </c>
      <c r="D334" s="1" t="s">
        <v>11</v>
      </c>
      <c r="E334" s="78">
        <v>2367.092</v>
      </c>
      <c r="F334" s="54">
        <v>2009</v>
      </c>
    </row>
    <row r="335" spans="1:6" ht="15">
      <c r="A335" s="48" t="s">
        <v>100</v>
      </c>
      <c r="B335" s="80" t="s">
        <v>66</v>
      </c>
      <c r="C335" s="1" t="s">
        <v>11</v>
      </c>
      <c r="D335" s="1" t="s">
        <v>76</v>
      </c>
      <c r="E335" s="56">
        <v>1630658.5729199997</v>
      </c>
      <c r="F335" s="54">
        <v>2009</v>
      </c>
    </row>
    <row r="336" spans="1:6" ht="15">
      <c r="A336" s="48" t="s">
        <v>100</v>
      </c>
      <c r="B336" s="81" t="s">
        <v>30</v>
      </c>
      <c r="C336" s="1" t="s">
        <v>11</v>
      </c>
      <c r="D336" s="1" t="s">
        <v>4</v>
      </c>
      <c r="E336" s="78">
        <v>8160.35566</v>
      </c>
      <c r="F336" s="54">
        <v>2009</v>
      </c>
    </row>
    <row r="337" spans="1:6" ht="15">
      <c r="A337" s="48" t="s">
        <v>100</v>
      </c>
      <c r="B337" s="81" t="s">
        <v>106</v>
      </c>
      <c r="C337" s="1" t="s">
        <v>11</v>
      </c>
      <c r="D337" s="1" t="s">
        <v>13</v>
      </c>
      <c r="E337" s="78">
        <v>1265.62394</v>
      </c>
      <c r="F337" s="54">
        <v>2009</v>
      </c>
    </row>
    <row r="338" spans="1:6" ht="15">
      <c r="A338" s="48" t="s">
        <v>100</v>
      </c>
      <c r="B338" s="81" t="s">
        <v>107</v>
      </c>
      <c r="C338" s="1" t="s">
        <v>11</v>
      </c>
      <c r="D338" s="1" t="s">
        <v>15</v>
      </c>
      <c r="E338" s="78">
        <v>80616.013</v>
      </c>
      <c r="F338" s="54">
        <v>2009</v>
      </c>
    </row>
    <row r="339" spans="1:6" ht="15">
      <c r="A339" s="48" t="s">
        <v>100</v>
      </c>
      <c r="B339" s="81" t="s">
        <v>31</v>
      </c>
      <c r="C339" s="1" t="s">
        <v>11</v>
      </c>
      <c r="D339" s="1" t="s">
        <v>32</v>
      </c>
      <c r="E339" s="78">
        <v>210492.635</v>
      </c>
      <c r="F339" s="54">
        <v>2009</v>
      </c>
    </row>
    <row r="340" spans="1:6" ht="15">
      <c r="A340" s="48" t="s">
        <v>100</v>
      </c>
      <c r="B340" s="81" t="s">
        <v>67</v>
      </c>
      <c r="C340" s="1" t="s">
        <v>11</v>
      </c>
      <c r="D340" s="1" t="s">
        <v>27</v>
      </c>
      <c r="E340" s="78">
        <v>1156142.1</v>
      </c>
      <c r="F340" s="54">
        <v>2009</v>
      </c>
    </row>
    <row r="341" spans="1:6" ht="15">
      <c r="A341" s="48" t="s">
        <v>100</v>
      </c>
      <c r="B341" s="81" t="s">
        <v>68</v>
      </c>
      <c r="C341" s="1" t="s">
        <v>11</v>
      </c>
      <c r="D341" s="1" t="s">
        <v>56</v>
      </c>
      <c r="E341" s="78">
        <v>28358.10211</v>
      </c>
      <c r="F341" s="54">
        <v>2009</v>
      </c>
    </row>
    <row r="342" spans="1:6" ht="15">
      <c r="A342" s="48" t="s">
        <v>100</v>
      </c>
      <c r="B342" s="81" t="s">
        <v>33</v>
      </c>
      <c r="C342" s="1" t="s">
        <v>11</v>
      </c>
      <c r="D342" s="1" t="s">
        <v>19</v>
      </c>
      <c r="E342" s="78">
        <v>145623.74321000002</v>
      </c>
      <c r="F342" s="54">
        <v>2009</v>
      </c>
    </row>
    <row r="343" spans="1:6" ht="15">
      <c r="A343" s="48" t="s">
        <v>100</v>
      </c>
      <c r="B343" s="80" t="s">
        <v>83</v>
      </c>
      <c r="C343" s="1" t="s">
        <v>13</v>
      </c>
      <c r="D343" s="1" t="s">
        <v>76</v>
      </c>
      <c r="E343" s="56">
        <v>2060602.7389299998</v>
      </c>
      <c r="F343" s="54">
        <v>2009</v>
      </c>
    </row>
    <row r="344" spans="1:6" ht="15">
      <c r="A344" s="48" t="s">
        <v>100</v>
      </c>
      <c r="B344" s="81" t="s">
        <v>35</v>
      </c>
      <c r="C344" s="1" t="s">
        <v>13</v>
      </c>
      <c r="D344" s="1" t="s">
        <v>4</v>
      </c>
      <c r="E344" s="78">
        <v>270004.93244999996</v>
      </c>
      <c r="F344" s="54">
        <v>2009</v>
      </c>
    </row>
    <row r="345" spans="1:6" ht="15">
      <c r="A345" s="48" t="s">
        <v>100</v>
      </c>
      <c r="B345" s="81" t="s">
        <v>36</v>
      </c>
      <c r="C345" s="1" t="s">
        <v>13</v>
      </c>
      <c r="D345" s="1" t="s">
        <v>7</v>
      </c>
      <c r="E345" s="78">
        <v>626689.3504099998</v>
      </c>
      <c r="F345" s="54">
        <v>2009</v>
      </c>
    </row>
    <row r="346" spans="1:6" ht="15">
      <c r="A346" s="48" t="s">
        <v>100</v>
      </c>
      <c r="B346" s="81" t="s">
        <v>37</v>
      </c>
      <c r="C346" s="1" t="s">
        <v>13</v>
      </c>
      <c r="D346" s="1" t="s">
        <v>9</v>
      </c>
      <c r="E346" s="78">
        <v>1085060.4661100002</v>
      </c>
      <c r="F346" s="54">
        <v>2009</v>
      </c>
    </row>
    <row r="347" spans="1:6" ht="15">
      <c r="A347" s="48" t="s">
        <v>100</v>
      </c>
      <c r="B347" s="81" t="s">
        <v>38</v>
      </c>
      <c r="C347" s="1" t="s">
        <v>13</v>
      </c>
      <c r="D347" s="1" t="s">
        <v>13</v>
      </c>
      <c r="E347" s="78">
        <v>78847.98996</v>
      </c>
      <c r="F347" s="54">
        <v>2009</v>
      </c>
    </row>
    <row r="348" spans="1:6" ht="15">
      <c r="A348" s="48" t="s">
        <v>100</v>
      </c>
      <c r="B348" s="80" t="s">
        <v>71</v>
      </c>
      <c r="C348" s="1" t="s">
        <v>17</v>
      </c>
      <c r="D348" s="1" t="s">
        <v>76</v>
      </c>
      <c r="E348" s="56">
        <v>2837265.4319700007</v>
      </c>
      <c r="F348" s="54">
        <v>2009</v>
      </c>
    </row>
    <row r="349" spans="1:6" ht="15">
      <c r="A349" s="48" t="s">
        <v>100</v>
      </c>
      <c r="B349" s="81" t="s">
        <v>42</v>
      </c>
      <c r="C349" s="1" t="s">
        <v>17</v>
      </c>
      <c r="D349" s="1" t="s">
        <v>4</v>
      </c>
      <c r="E349" s="78">
        <v>871865.4959699999</v>
      </c>
      <c r="F349" s="54">
        <v>2009</v>
      </c>
    </row>
    <row r="350" spans="1:6" ht="15">
      <c r="A350" s="48" t="s">
        <v>100</v>
      </c>
      <c r="B350" s="81" t="s">
        <v>43</v>
      </c>
      <c r="C350" s="1" t="s">
        <v>17</v>
      </c>
      <c r="D350" s="1" t="s">
        <v>7</v>
      </c>
      <c r="E350" s="78">
        <v>1773661.2327900005</v>
      </c>
      <c r="F350" s="54">
        <v>2009</v>
      </c>
    </row>
    <row r="351" spans="1:6" ht="15">
      <c r="A351" s="48" t="s">
        <v>100</v>
      </c>
      <c r="B351" s="81" t="s">
        <v>72</v>
      </c>
      <c r="C351" s="1" t="s">
        <v>17</v>
      </c>
      <c r="D351" s="1" t="s">
        <v>13</v>
      </c>
      <c r="E351" s="78">
        <v>1080</v>
      </c>
      <c r="F351" s="54">
        <v>2009</v>
      </c>
    </row>
    <row r="352" spans="1:6" ht="15">
      <c r="A352" s="48" t="s">
        <v>100</v>
      </c>
      <c r="B352" s="81" t="s">
        <v>44</v>
      </c>
      <c r="C352" s="1" t="s">
        <v>17</v>
      </c>
      <c r="D352" s="1" t="s">
        <v>17</v>
      </c>
      <c r="E352" s="78">
        <v>45316.55425</v>
      </c>
      <c r="F352" s="54">
        <v>2009</v>
      </c>
    </row>
    <row r="353" spans="1:6" ht="15">
      <c r="A353" s="48" t="s">
        <v>100</v>
      </c>
      <c r="B353" s="81" t="s">
        <v>45</v>
      </c>
      <c r="C353" s="1" t="s">
        <v>17</v>
      </c>
      <c r="D353" s="1" t="s">
        <v>27</v>
      </c>
      <c r="E353" s="78">
        <v>145342.14896000002</v>
      </c>
      <c r="F353" s="54">
        <v>2009</v>
      </c>
    </row>
    <row r="354" spans="1:6" ht="15">
      <c r="A354" s="48" t="s">
        <v>100</v>
      </c>
      <c r="B354" s="80" t="s">
        <v>109</v>
      </c>
      <c r="C354" s="1" t="s">
        <v>32</v>
      </c>
      <c r="D354" s="1" t="s">
        <v>76</v>
      </c>
      <c r="E354" s="56">
        <v>129264.71272999998</v>
      </c>
      <c r="F354" s="54">
        <v>2009</v>
      </c>
    </row>
    <row r="355" spans="1:6" ht="15">
      <c r="A355" s="48" t="s">
        <v>100</v>
      </c>
      <c r="B355" s="81" t="s">
        <v>47</v>
      </c>
      <c r="C355" s="1" t="s">
        <v>32</v>
      </c>
      <c r="D355" s="1" t="s">
        <v>4</v>
      </c>
      <c r="E355" s="78">
        <v>93320.53134999999</v>
      </c>
      <c r="F355" s="54">
        <v>2009</v>
      </c>
    </row>
    <row r="356" spans="1:6" ht="30">
      <c r="A356" s="48" t="s">
        <v>100</v>
      </c>
      <c r="B356" s="81" t="s">
        <v>48</v>
      </c>
      <c r="C356" s="1" t="s">
        <v>32</v>
      </c>
      <c r="D356" s="1" t="s">
        <v>15</v>
      </c>
      <c r="E356" s="78">
        <v>35944.181379999995</v>
      </c>
      <c r="F356" s="54">
        <v>2009</v>
      </c>
    </row>
    <row r="357" spans="1:6" ht="15">
      <c r="A357" s="48" t="s">
        <v>100</v>
      </c>
      <c r="B357" s="80" t="s">
        <v>88</v>
      </c>
      <c r="C357" s="1" t="s">
        <v>27</v>
      </c>
      <c r="D357" s="1" t="s">
        <v>76</v>
      </c>
      <c r="E357" s="56">
        <v>614326.9142500001</v>
      </c>
      <c r="F357" s="54">
        <v>2009</v>
      </c>
    </row>
    <row r="358" spans="1:6" ht="15">
      <c r="A358" s="48" t="s">
        <v>100</v>
      </c>
      <c r="B358" s="81" t="s">
        <v>50</v>
      </c>
      <c r="C358" s="1" t="s">
        <v>27</v>
      </c>
      <c r="D358" s="1" t="s">
        <v>4</v>
      </c>
      <c r="E358" s="78">
        <v>146904.76993</v>
      </c>
      <c r="F358" s="54">
        <v>2009</v>
      </c>
    </row>
    <row r="359" spans="1:6" ht="15">
      <c r="A359" s="48" t="s">
        <v>100</v>
      </c>
      <c r="B359" s="81" t="s">
        <v>51</v>
      </c>
      <c r="C359" s="1" t="s">
        <v>27</v>
      </c>
      <c r="D359" s="1" t="s">
        <v>7</v>
      </c>
      <c r="E359" s="78">
        <v>101271.37387000002</v>
      </c>
      <c r="F359" s="54">
        <v>2009</v>
      </c>
    </row>
    <row r="360" spans="1:6" ht="15">
      <c r="A360" s="48" t="s">
        <v>100</v>
      </c>
      <c r="B360" s="81" t="s">
        <v>53</v>
      </c>
      <c r="C360" s="1" t="s">
        <v>27</v>
      </c>
      <c r="D360" s="1" t="s">
        <v>11</v>
      </c>
      <c r="E360" s="78">
        <v>243258.22704</v>
      </c>
      <c r="F360" s="54">
        <v>2009</v>
      </c>
    </row>
    <row r="361" spans="1:6" ht="15">
      <c r="A361" s="48" t="s">
        <v>100</v>
      </c>
      <c r="B361" s="81" t="s">
        <v>54</v>
      </c>
      <c r="C361" s="1" t="s">
        <v>27</v>
      </c>
      <c r="D361" s="1" t="s">
        <v>32</v>
      </c>
      <c r="E361" s="78">
        <v>16269.495320000004</v>
      </c>
      <c r="F361" s="54">
        <v>2009</v>
      </c>
    </row>
    <row r="362" spans="1:6" ht="15">
      <c r="A362" s="48" t="s">
        <v>100</v>
      </c>
      <c r="B362" s="81" t="s">
        <v>55</v>
      </c>
      <c r="C362" s="1" t="s">
        <v>27</v>
      </c>
      <c r="D362" s="1" t="s">
        <v>56</v>
      </c>
      <c r="E362" s="78">
        <v>106623.04809</v>
      </c>
      <c r="F362" s="54">
        <v>2009</v>
      </c>
    </row>
    <row r="363" spans="1:6" ht="15">
      <c r="A363" s="48" t="s">
        <v>100</v>
      </c>
      <c r="B363" s="80" t="s">
        <v>75</v>
      </c>
      <c r="C363" s="1" t="s">
        <v>56</v>
      </c>
      <c r="D363" s="1" t="s">
        <v>76</v>
      </c>
      <c r="E363" s="56">
        <v>312912.15887999994</v>
      </c>
      <c r="F363" s="54">
        <v>2009</v>
      </c>
    </row>
    <row r="364" spans="1:6" ht="15">
      <c r="A364" s="48" t="s">
        <v>100</v>
      </c>
      <c r="B364" s="81" t="s">
        <v>90</v>
      </c>
      <c r="C364" s="1" t="s">
        <v>56</v>
      </c>
      <c r="D364" s="1" t="s">
        <v>7</v>
      </c>
      <c r="E364" s="78">
        <v>6238.954449999999</v>
      </c>
      <c r="F364" s="54">
        <v>2009</v>
      </c>
    </row>
    <row r="365" spans="1:6" ht="15">
      <c r="A365" s="48" t="s">
        <v>100</v>
      </c>
      <c r="B365" s="81" t="s">
        <v>59</v>
      </c>
      <c r="C365" s="1" t="s">
        <v>56</v>
      </c>
      <c r="D365" s="1" t="s">
        <v>9</v>
      </c>
      <c r="E365" s="78">
        <v>196878.11933</v>
      </c>
      <c r="F365" s="54">
        <v>2009</v>
      </c>
    </row>
    <row r="366" spans="1:6" ht="15">
      <c r="A366" s="48" t="s">
        <v>100</v>
      </c>
      <c r="B366" s="81" t="s">
        <v>91</v>
      </c>
      <c r="C366" s="1" t="s">
        <v>56</v>
      </c>
      <c r="D366" s="1" t="s">
        <v>11</v>
      </c>
      <c r="E366" s="78">
        <v>60967.156</v>
      </c>
      <c r="F366" s="54">
        <v>2009</v>
      </c>
    </row>
    <row r="367" spans="1:6" ht="15">
      <c r="A367" s="48" t="s">
        <v>100</v>
      </c>
      <c r="B367" s="81" t="s">
        <v>60</v>
      </c>
      <c r="C367" s="1" t="s">
        <v>56</v>
      </c>
      <c r="D367" s="1" t="s">
        <v>15</v>
      </c>
      <c r="E367" s="78">
        <v>48827.9291</v>
      </c>
      <c r="F367" s="54">
        <v>2009</v>
      </c>
    </row>
    <row r="368" spans="1:6" ht="15">
      <c r="A368" s="48" t="s">
        <v>100</v>
      </c>
      <c r="B368" s="55" t="s">
        <v>97</v>
      </c>
      <c r="C368" s="1"/>
      <c r="D368" s="1"/>
      <c r="E368" s="56">
        <v>8744633.76143</v>
      </c>
      <c r="F368" s="54">
        <v>2009</v>
      </c>
    </row>
    <row r="369" spans="1:6" ht="15">
      <c r="A369" s="48" t="s">
        <v>100</v>
      </c>
      <c r="B369" s="80" t="s">
        <v>64</v>
      </c>
      <c r="C369" s="1" t="s">
        <v>4</v>
      </c>
      <c r="D369" s="1" t="s">
        <v>76</v>
      </c>
      <c r="E369" s="82">
        <v>1288939.4</v>
      </c>
      <c r="F369" s="54">
        <v>2010</v>
      </c>
    </row>
    <row r="370" spans="1:6" ht="30">
      <c r="A370" s="48" t="s">
        <v>100</v>
      </c>
      <c r="B370" s="81" t="s">
        <v>112</v>
      </c>
      <c r="C370" s="1" t="s">
        <v>4</v>
      </c>
      <c r="D370" s="1" t="s">
        <v>7</v>
      </c>
      <c r="E370" s="83">
        <v>1449</v>
      </c>
      <c r="F370" s="54">
        <v>2010</v>
      </c>
    </row>
    <row r="371" spans="1:6" ht="15">
      <c r="A371" s="48" t="s">
        <v>100</v>
      </c>
      <c r="B371" s="81" t="s">
        <v>101</v>
      </c>
      <c r="C371" s="1" t="s">
        <v>4</v>
      </c>
      <c r="D371" s="1" t="s">
        <v>9</v>
      </c>
      <c r="E371" s="83">
        <v>63719</v>
      </c>
      <c r="F371" s="54">
        <v>2010</v>
      </c>
    </row>
    <row r="372" spans="1:6" ht="15">
      <c r="A372" s="48" t="s">
        <v>100</v>
      </c>
      <c r="B372" s="81" t="s">
        <v>102</v>
      </c>
      <c r="C372" s="1" t="s">
        <v>4</v>
      </c>
      <c r="D372" s="1" t="s">
        <v>11</v>
      </c>
      <c r="E372" s="83">
        <v>241846.1</v>
      </c>
      <c r="F372" s="54">
        <v>2010</v>
      </c>
    </row>
    <row r="373" spans="1:6" ht="30">
      <c r="A373" s="48" t="s">
        <v>100</v>
      </c>
      <c r="B373" s="81" t="s">
        <v>111</v>
      </c>
      <c r="C373" s="1" t="s">
        <v>4</v>
      </c>
      <c r="D373" s="1" t="s">
        <v>15</v>
      </c>
      <c r="E373" s="83">
        <v>67005.5</v>
      </c>
      <c r="F373" s="54">
        <v>2010</v>
      </c>
    </row>
    <row r="374" spans="1:6" ht="15">
      <c r="A374" s="48" t="s">
        <v>100</v>
      </c>
      <c r="B374" s="81" t="s">
        <v>16</v>
      </c>
      <c r="C374" s="1" t="s">
        <v>4</v>
      </c>
      <c r="D374" s="1" t="s">
        <v>17</v>
      </c>
      <c r="E374" s="83">
        <v>23902</v>
      </c>
      <c r="F374" s="54">
        <v>2010</v>
      </c>
    </row>
    <row r="375" spans="1:6" ht="15">
      <c r="A375" s="48" t="s">
        <v>100</v>
      </c>
      <c r="B375" s="81" t="s">
        <v>104</v>
      </c>
      <c r="C375" s="1" t="s">
        <v>4</v>
      </c>
      <c r="D375" s="1" t="s">
        <v>92</v>
      </c>
      <c r="E375" s="83">
        <v>250145</v>
      </c>
      <c r="F375" s="54">
        <v>2010</v>
      </c>
    </row>
    <row r="376" spans="1:6" ht="15">
      <c r="A376" s="48" t="s">
        <v>100</v>
      </c>
      <c r="B376" s="81" t="s">
        <v>18</v>
      </c>
      <c r="C376" s="1" t="s">
        <v>4</v>
      </c>
      <c r="D376" s="1" t="s">
        <v>19</v>
      </c>
      <c r="E376" s="83">
        <v>178113.3</v>
      </c>
      <c r="F376" s="54">
        <v>2010</v>
      </c>
    </row>
    <row r="377" spans="1:6" ht="15">
      <c r="A377" s="48" t="s">
        <v>100</v>
      </c>
      <c r="B377" s="81" t="s">
        <v>20</v>
      </c>
      <c r="C377" s="1" t="s">
        <v>4</v>
      </c>
      <c r="D377" s="1" t="s">
        <v>21</v>
      </c>
      <c r="E377" s="83">
        <v>462759.5</v>
      </c>
      <c r="F377" s="54">
        <v>2010</v>
      </c>
    </row>
    <row r="378" spans="1:6" ht="15">
      <c r="A378" s="48" t="s">
        <v>100</v>
      </c>
      <c r="B378" s="80" t="s">
        <v>65</v>
      </c>
      <c r="C378" s="1" t="s">
        <v>7</v>
      </c>
      <c r="D378" s="1" t="s">
        <v>76</v>
      </c>
      <c r="E378" s="82">
        <v>2821.7</v>
      </c>
      <c r="F378" s="54">
        <v>2010</v>
      </c>
    </row>
    <row r="379" spans="1:6" ht="15">
      <c r="A379" s="48" t="s">
        <v>100</v>
      </c>
      <c r="B379" s="81" t="s">
        <v>23</v>
      </c>
      <c r="C379" s="1" t="s">
        <v>7</v>
      </c>
      <c r="D379" s="1" t="s">
        <v>11</v>
      </c>
      <c r="E379" s="83">
        <v>2821.7</v>
      </c>
      <c r="F379" s="54">
        <v>2010</v>
      </c>
    </row>
    <row r="380" spans="1:6" ht="15">
      <c r="A380" s="48" t="s">
        <v>100</v>
      </c>
      <c r="B380" s="80" t="s">
        <v>66</v>
      </c>
      <c r="C380" s="1" t="s">
        <v>11</v>
      </c>
      <c r="D380" s="1" t="s">
        <v>76</v>
      </c>
      <c r="E380" s="82">
        <v>328782.2</v>
      </c>
      <c r="F380" s="54">
        <v>2010</v>
      </c>
    </row>
    <row r="381" spans="1:6" ht="15">
      <c r="A381" s="48" t="s">
        <v>100</v>
      </c>
      <c r="B381" s="81" t="s">
        <v>30</v>
      </c>
      <c r="C381" s="1" t="s">
        <v>11</v>
      </c>
      <c r="D381" s="1" t="s">
        <v>4</v>
      </c>
      <c r="E381" s="83">
        <v>7624.4</v>
      </c>
      <c r="F381" s="54">
        <v>2010</v>
      </c>
    </row>
    <row r="382" spans="1:6" ht="15">
      <c r="A382" s="48" t="s">
        <v>100</v>
      </c>
      <c r="B382" s="81" t="s">
        <v>106</v>
      </c>
      <c r="C382" s="1" t="s">
        <v>11</v>
      </c>
      <c r="D382" s="1" t="s">
        <v>13</v>
      </c>
      <c r="E382" s="83">
        <v>21.3</v>
      </c>
      <c r="F382" s="54">
        <v>2010</v>
      </c>
    </row>
    <row r="383" spans="1:6" ht="15">
      <c r="A383" s="48" t="s">
        <v>100</v>
      </c>
      <c r="B383" s="81" t="s">
        <v>107</v>
      </c>
      <c r="C383" s="1" t="s">
        <v>11</v>
      </c>
      <c r="D383" s="1" t="s">
        <v>15</v>
      </c>
      <c r="E383" s="83">
        <v>2865.6</v>
      </c>
      <c r="F383" s="54">
        <v>2010</v>
      </c>
    </row>
    <row r="384" spans="1:6" ht="15">
      <c r="A384" s="48" t="s">
        <v>100</v>
      </c>
      <c r="B384" s="81" t="s">
        <v>31</v>
      </c>
      <c r="C384" s="1" t="s">
        <v>11</v>
      </c>
      <c r="D384" s="1" t="s">
        <v>32</v>
      </c>
      <c r="E384" s="83">
        <v>178728.7</v>
      </c>
      <c r="F384" s="54">
        <v>2010</v>
      </c>
    </row>
    <row r="385" spans="1:6" ht="15">
      <c r="A385" s="48" t="s">
        <v>100</v>
      </c>
      <c r="B385" s="81" t="s">
        <v>68</v>
      </c>
      <c r="C385" s="1" t="s">
        <v>11</v>
      </c>
      <c r="D385" s="1" t="s">
        <v>56</v>
      </c>
      <c r="E385" s="83">
        <v>30167.6</v>
      </c>
      <c r="F385" s="54">
        <v>2010</v>
      </c>
    </row>
    <row r="386" spans="1:6" ht="15">
      <c r="A386" s="48" t="s">
        <v>100</v>
      </c>
      <c r="B386" s="81" t="s">
        <v>33</v>
      </c>
      <c r="C386" s="1" t="s">
        <v>11</v>
      </c>
      <c r="D386" s="1" t="s">
        <v>19</v>
      </c>
      <c r="E386" s="83">
        <v>109374.6</v>
      </c>
      <c r="F386" s="54">
        <v>2010</v>
      </c>
    </row>
    <row r="387" spans="1:6" ht="15">
      <c r="A387" s="48" t="s">
        <v>100</v>
      </c>
      <c r="B387" s="80" t="s">
        <v>83</v>
      </c>
      <c r="C387" s="1" t="s">
        <v>13</v>
      </c>
      <c r="D387" s="1" t="s">
        <v>76</v>
      </c>
      <c r="E387" s="82">
        <v>864386.3</v>
      </c>
      <c r="F387" s="54">
        <v>2010</v>
      </c>
    </row>
    <row r="388" spans="1:6" ht="15">
      <c r="A388" s="48" t="s">
        <v>100</v>
      </c>
      <c r="B388" s="81" t="s">
        <v>35</v>
      </c>
      <c r="C388" s="1" t="s">
        <v>13</v>
      </c>
      <c r="D388" s="1" t="s">
        <v>4</v>
      </c>
      <c r="E388" s="83">
        <v>235992.5</v>
      </c>
      <c r="F388" s="54">
        <v>2010</v>
      </c>
    </row>
    <row r="389" spans="1:6" ht="15">
      <c r="A389" s="48" t="s">
        <v>100</v>
      </c>
      <c r="B389" s="81" t="s">
        <v>36</v>
      </c>
      <c r="C389" s="1" t="s">
        <v>13</v>
      </c>
      <c r="D389" s="1" t="s">
        <v>7</v>
      </c>
      <c r="E389" s="83">
        <v>124847.2</v>
      </c>
      <c r="F389" s="54">
        <v>2010</v>
      </c>
    </row>
    <row r="390" spans="1:6" ht="15">
      <c r="A390" s="48" t="s">
        <v>100</v>
      </c>
      <c r="B390" s="81" t="s">
        <v>37</v>
      </c>
      <c r="C390" s="1" t="s">
        <v>13</v>
      </c>
      <c r="D390" s="1" t="s">
        <v>9</v>
      </c>
      <c r="E390" s="83">
        <v>454325.8</v>
      </c>
      <c r="F390" s="54">
        <v>2010</v>
      </c>
    </row>
    <row r="391" spans="1:6" ht="15">
      <c r="A391" s="48" t="s">
        <v>100</v>
      </c>
      <c r="B391" s="81" t="s">
        <v>38</v>
      </c>
      <c r="C391" s="1" t="s">
        <v>13</v>
      </c>
      <c r="D391" s="1" t="s">
        <v>13</v>
      </c>
      <c r="E391" s="83">
        <v>49220.8</v>
      </c>
      <c r="F391" s="54">
        <v>2010</v>
      </c>
    </row>
    <row r="392" spans="1:6" ht="15">
      <c r="A392" s="48" t="s">
        <v>100</v>
      </c>
      <c r="B392" s="80" t="s">
        <v>71</v>
      </c>
      <c r="C392" s="1" t="s">
        <v>17</v>
      </c>
      <c r="D392" s="1" t="s">
        <v>76</v>
      </c>
      <c r="E392" s="82">
        <v>2582475.1999999997</v>
      </c>
      <c r="F392" s="54">
        <v>2010</v>
      </c>
    </row>
    <row r="393" spans="1:6" ht="15">
      <c r="A393" s="48" t="s">
        <v>100</v>
      </c>
      <c r="B393" s="81" t="s">
        <v>42</v>
      </c>
      <c r="C393" s="1" t="s">
        <v>17</v>
      </c>
      <c r="D393" s="1" t="s">
        <v>4</v>
      </c>
      <c r="E393" s="83">
        <v>736242.9</v>
      </c>
      <c r="F393" s="54">
        <v>2010</v>
      </c>
    </row>
    <row r="394" spans="1:6" ht="15">
      <c r="A394" s="48" t="s">
        <v>100</v>
      </c>
      <c r="B394" s="81" t="s">
        <v>43</v>
      </c>
      <c r="C394" s="1" t="s">
        <v>17</v>
      </c>
      <c r="D394" s="1" t="s">
        <v>7</v>
      </c>
      <c r="E394" s="83">
        <v>1664542.2</v>
      </c>
      <c r="F394" s="54">
        <v>2010</v>
      </c>
    </row>
    <row r="395" spans="1:6" ht="15">
      <c r="A395" s="48" t="s">
        <v>100</v>
      </c>
      <c r="B395" s="81" t="s">
        <v>72</v>
      </c>
      <c r="C395" s="1" t="s">
        <v>17</v>
      </c>
      <c r="D395" s="1" t="s">
        <v>13</v>
      </c>
      <c r="E395" s="83">
        <v>2720</v>
      </c>
      <c r="F395" s="54">
        <v>2010</v>
      </c>
    </row>
    <row r="396" spans="1:6" ht="15">
      <c r="A396" s="48" t="s">
        <v>100</v>
      </c>
      <c r="B396" s="81" t="s">
        <v>44</v>
      </c>
      <c r="C396" s="1" t="s">
        <v>17</v>
      </c>
      <c r="D396" s="1" t="s">
        <v>17</v>
      </c>
      <c r="E396" s="83">
        <v>42854.3</v>
      </c>
      <c r="F396" s="54">
        <v>2010</v>
      </c>
    </row>
    <row r="397" spans="1:6" ht="15">
      <c r="A397" s="48" t="s">
        <v>100</v>
      </c>
      <c r="B397" s="81" t="s">
        <v>45</v>
      </c>
      <c r="C397" s="1" t="s">
        <v>17</v>
      </c>
      <c r="D397" s="1" t="s">
        <v>27</v>
      </c>
      <c r="E397" s="83">
        <v>136115.8</v>
      </c>
      <c r="F397" s="54">
        <v>2010</v>
      </c>
    </row>
    <row r="398" spans="1:6" ht="15">
      <c r="A398" s="48" t="s">
        <v>100</v>
      </c>
      <c r="B398" s="80" t="s">
        <v>109</v>
      </c>
      <c r="C398" s="1" t="s">
        <v>32</v>
      </c>
      <c r="D398" s="1" t="s">
        <v>76</v>
      </c>
      <c r="E398" s="82">
        <v>125656.4</v>
      </c>
      <c r="F398" s="54">
        <v>2010</v>
      </c>
    </row>
    <row r="399" spans="1:6" ht="15">
      <c r="A399" s="48" t="s">
        <v>100</v>
      </c>
      <c r="B399" s="81" t="s">
        <v>47</v>
      </c>
      <c r="C399" s="1" t="s">
        <v>32</v>
      </c>
      <c r="D399" s="1" t="s">
        <v>4</v>
      </c>
      <c r="E399" s="83">
        <v>85209.1</v>
      </c>
      <c r="F399" s="54">
        <v>2010</v>
      </c>
    </row>
    <row r="400" spans="1:6" ht="30">
      <c r="A400" s="48" t="s">
        <v>100</v>
      </c>
      <c r="B400" s="81" t="s">
        <v>48</v>
      </c>
      <c r="C400" s="1" t="s">
        <v>32</v>
      </c>
      <c r="D400" s="1" t="s">
        <v>15</v>
      </c>
      <c r="E400" s="83">
        <v>40447.3</v>
      </c>
      <c r="F400" s="54">
        <v>2010</v>
      </c>
    </row>
    <row r="401" spans="1:6" ht="15">
      <c r="A401" s="48" t="s">
        <v>100</v>
      </c>
      <c r="B401" s="80" t="s">
        <v>88</v>
      </c>
      <c r="C401" s="1" t="s">
        <v>27</v>
      </c>
      <c r="D401" s="1" t="s">
        <v>76</v>
      </c>
      <c r="E401" s="82">
        <v>622540.7</v>
      </c>
      <c r="F401" s="54">
        <v>2010</v>
      </c>
    </row>
    <row r="402" spans="1:6" ht="15">
      <c r="A402" s="48" t="s">
        <v>100</v>
      </c>
      <c r="B402" s="81" t="s">
        <v>50</v>
      </c>
      <c r="C402" s="1" t="s">
        <v>27</v>
      </c>
      <c r="D402" s="1" t="s">
        <v>4</v>
      </c>
      <c r="E402" s="83">
        <v>170707.7</v>
      </c>
      <c r="F402" s="54">
        <v>2010</v>
      </c>
    </row>
    <row r="403" spans="1:6" ht="15">
      <c r="A403" s="48" t="s">
        <v>100</v>
      </c>
      <c r="B403" s="81" t="s">
        <v>51</v>
      </c>
      <c r="C403" s="1" t="s">
        <v>27</v>
      </c>
      <c r="D403" s="1" t="s">
        <v>7</v>
      </c>
      <c r="E403" s="83">
        <v>109265.8</v>
      </c>
      <c r="F403" s="54">
        <v>2010</v>
      </c>
    </row>
    <row r="404" spans="1:6" ht="15">
      <c r="A404" s="48" t="s">
        <v>100</v>
      </c>
      <c r="B404" s="81" t="s">
        <v>53</v>
      </c>
      <c r="C404" s="1" t="s">
        <v>27</v>
      </c>
      <c r="D404" s="1" t="s">
        <v>11</v>
      </c>
      <c r="E404" s="83">
        <v>230460</v>
      </c>
      <c r="F404" s="54">
        <v>2010</v>
      </c>
    </row>
    <row r="405" spans="1:6" ht="15">
      <c r="A405" s="48" t="s">
        <v>100</v>
      </c>
      <c r="B405" s="81" t="s">
        <v>54</v>
      </c>
      <c r="C405" s="1" t="s">
        <v>27</v>
      </c>
      <c r="D405" s="1" t="s">
        <v>32</v>
      </c>
      <c r="E405" s="83">
        <v>15754</v>
      </c>
      <c r="F405" s="54">
        <v>2010</v>
      </c>
    </row>
    <row r="406" spans="1:6" ht="15">
      <c r="A406" s="48" t="s">
        <v>100</v>
      </c>
      <c r="B406" s="81" t="s">
        <v>55</v>
      </c>
      <c r="C406" s="1" t="s">
        <v>27</v>
      </c>
      <c r="D406" s="1" t="s">
        <v>56</v>
      </c>
      <c r="E406" s="83">
        <v>96353.2</v>
      </c>
      <c r="F406" s="54">
        <v>2010</v>
      </c>
    </row>
    <row r="407" spans="1:6" ht="15">
      <c r="A407" s="48" t="s">
        <v>100</v>
      </c>
      <c r="B407" s="80" t="s">
        <v>75</v>
      </c>
      <c r="C407" s="1" t="s">
        <v>56</v>
      </c>
      <c r="D407" s="1" t="s">
        <v>76</v>
      </c>
      <c r="E407" s="82">
        <v>405565.69999999995</v>
      </c>
      <c r="F407" s="54">
        <v>2010</v>
      </c>
    </row>
    <row r="408" spans="1:6" ht="15">
      <c r="A408" s="48" t="s">
        <v>100</v>
      </c>
      <c r="B408" s="81" t="s">
        <v>90</v>
      </c>
      <c r="C408" s="1" t="s">
        <v>56</v>
      </c>
      <c r="D408" s="1" t="s">
        <v>7</v>
      </c>
      <c r="E408" s="83">
        <v>6210.5</v>
      </c>
      <c r="F408" s="54">
        <v>2010</v>
      </c>
    </row>
    <row r="409" spans="1:6" ht="15">
      <c r="A409" s="48" t="s">
        <v>100</v>
      </c>
      <c r="B409" s="81" t="s">
        <v>59</v>
      </c>
      <c r="C409" s="1" t="s">
        <v>56</v>
      </c>
      <c r="D409" s="1" t="s">
        <v>9</v>
      </c>
      <c r="E409" s="83">
        <v>267193.3</v>
      </c>
      <c r="F409" s="54">
        <v>2010</v>
      </c>
    </row>
    <row r="410" spans="1:6" ht="15">
      <c r="A410" s="48" t="s">
        <v>100</v>
      </c>
      <c r="B410" s="81" t="s">
        <v>91</v>
      </c>
      <c r="C410" s="1" t="s">
        <v>56</v>
      </c>
      <c r="D410" s="1" t="s">
        <v>11</v>
      </c>
      <c r="E410" s="83">
        <v>77141</v>
      </c>
      <c r="F410" s="54">
        <v>2010</v>
      </c>
    </row>
    <row r="411" spans="1:6" ht="15">
      <c r="A411" s="48" t="s">
        <v>100</v>
      </c>
      <c r="B411" s="81" t="s">
        <v>60</v>
      </c>
      <c r="C411" s="1" t="s">
        <v>56</v>
      </c>
      <c r="D411" s="1" t="s">
        <v>15</v>
      </c>
      <c r="E411" s="83">
        <v>55020.9</v>
      </c>
      <c r="F411" s="54">
        <v>2010</v>
      </c>
    </row>
    <row r="412" spans="1:6" ht="15">
      <c r="A412" s="57" t="s">
        <v>100</v>
      </c>
      <c r="B412" s="58" t="s">
        <v>97</v>
      </c>
      <c r="C412" s="1"/>
      <c r="D412" s="1"/>
      <c r="E412" s="59">
        <v>6221167.6</v>
      </c>
      <c r="F412" s="60">
        <v>2010</v>
      </c>
    </row>
  </sheetData>
  <sheetProtection/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>
  <dimension ref="A1:E62"/>
  <sheetViews>
    <sheetView zoomScale="76" zoomScaleNormal="76" zoomScalePageLayoutView="0" workbookViewId="0" topLeftCell="A37">
      <selection activeCell="A3" sqref="A3"/>
    </sheetView>
  </sheetViews>
  <sheetFormatPr defaultColWidth="9.140625" defaultRowHeight="15"/>
  <cols>
    <col min="1" max="1" width="22.57421875" style="0" customWidth="1"/>
    <col min="2" max="2" width="19.57421875" style="0" customWidth="1"/>
    <col min="3" max="3" width="21.421875" style="0" customWidth="1"/>
    <col min="4" max="4" width="13.8515625" style="0" customWidth="1"/>
    <col min="5" max="6" width="12.7109375" style="0" customWidth="1"/>
    <col min="7" max="7" width="13.8515625" style="0" bestFit="1" customWidth="1"/>
    <col min="8" max="8" width="16.7109375" style="0" bestFit="1" customWidth="1"/>
    <col min="9" max="9" width="12.7109375" style="0" bestFit="1" customWidth="1"/>
    <col min="10" max="10" width="13.8515625" style="0" bestFit="1" customWidth="1"/>
    <col min="11" max="11" width="12.7109375" style="0" bestFit="1" customWidth="1"/>
  </cols>
  <sheetData>
    <row r="1" spans="1:2" ht="15">
      <c r="A1" s="2" t="s">
        <v>63</v>
      </c>
      <c r="B1" s="4">
        <v>2010</v>
      </c>
    </row>
    <row r="3" spans="1:3" ht="15">
      <c r="A3" s="2" t="s">
        <v>116</v>
      </c>
      <c r="C3" s="2" t="s">
        <v>113</v>
      </c>
    </row>
    <row r="4" spans="1:5" ht="15">
      <c r="A4" s="2" t="s">
        <v>114</v>
      </c>
      <c r="B4" s="2" t="s">
        <v>2</v>
      </c>
      <c r="C4" t="s">
        <v>77</v>
      </c>
      <c r="D4" t="s">
        <v>93</v>
      </c>
      <c r="E4" t="s">
        <v>100</v>
      </c>
    </row>
    <row r="5" spans="1:5" ht="15">
      <c r="C5" s="10">
        <v>8554069</v>
      </c>
      <c r="D5" s="10"/>
      <c r="E5" s="10"/>
    </row>
    <row r="6" spans="1:5" ht="15">
      <c r="A6" t="s">
        <v>4</v>
      </c>
      <c r="B6" t="s">
        <v>76</v>
      </c>
      <c r="C6" s="10">
        <v>1153468</v>
      </c>
      <c r="D6" s="10">
        <v>2333077.16</v>
      </c>
      <c r="E6" s="10">
        <v>1288939.4</v>
      </c>
    </row>
    <row r="7" spans="2:5" ht="15">
      <c r="B7" t="s">
        <v>7</v>
      </c>
      <c r="C7" s="10">
        <v>3011</v>
      </c>
      <c r="D7" s="10">
        <v>1828</v>
      </c>
      <c r="E7" s="10">
        <v>1449</v>
      </c>
    </row>
    <row r="8" spans="2:5" ht="15">
      <c r="B8" t="s">
        <v>9</v>
      </c>
      <c r="C8" s="10">
        <v>49542</v>
      </c>
      <c r="D8" s="10">
        <v>45882.5</v>
      </c>
      <c r="E8" s="10">
        <v>63719</v>
      </c>
    </row>
    <row r="9" spans="2:5" ht="15">
      <c r="B9" t="s">
        <v>11</v>
      </c>
      <c r="C9" s="10">
        <v>810047</v>
      </c>
      <c r="D9" s="10">
        <v>701542.6</v>
      </c>
      <c r="E9" s="10">
        <v>241846.1</v>
      </c>
    </row>
    <row r="10" spans="2:5" ht="15">
      <c r="B10" t="s">
        <v>15</v>
      </c>
      <c r="C10" s="10">
        <v>16277</v>
      </c>
      <c r="D10" s="10">
        <v>136249.9</v>
      </c>
      <c r="E10" s="10">
        <v>67005.5</v>
      </c>
    </row>
    <row r="11" spans="2:5" ht="15">
      <c r="B11" t="s">
        <v>17</v>
      </c>
      <c r="C11" s="10">
        <v>25434</v>
      </c>
      <c r="D11" s="10">
        <v>11199.1</v>
      </c>
      <c r="E11" s="10">
        <v>23902</v>
      </c>
    </row>
    <row r="12" spans="2:5" ht="15">
      <c r="B12" t="s">
        <v>92</v>
      </c>
      <c r="C12" s="10"/>
      <c r="D12" s="10">
        <v>802426.3</v>
      </c>
      <c r="E12" s="10">
        <v>250145</v>
      </c>
    </row>
    <row r="13" spans="2:5" ht="15">
      <c r="B13" t="s">
        <v>19</v>
      </c>
      <c r="C13" s="10">
        <v>208921</v>
      </c>
      <c r="D13" s="10">
        <v>90000</v>
      </c>
      <c r="E13" s="10">
        <v>178113.3</v>
      </c>
    </row>
    <row r="14" spans="2:5" ht="15">
      <c r="B14" t="s">
        <v>21</v>
      </c>
      <c r="C14" s="10">
        <v>40236</v>
      </c>
      <c r="D14" s="10">
        <v>543948.76</v>
      </c>
      <c r="E14" s="10">
        <v>462759.5</v>
      </c>
    </row>
    <row r="15" spans="1:5" ht="15">
      <c r="A15" t="s">
        <v>7</v>
      </c>
      <c r="B15" t="s">
        <v>76</v>
      </c>
      <c r="C15" s="10">
        <v>460</v>
      </c>
      <c r="D15" s="10"/>
      <c r="E15" s="10">
        <v>2821.7</v>
      </c>
    </row>
    <row r="16" spans="2:5" ht="15">
      <c r="B16" t="s">
        <v>11</v>
      </c>
      <c r="C16" s="10">
        <v>460</v>
      </c>
      <c r="D16" s="10"/>
      <c r="E16" s="10">
        <v>2821.7</v>
      </c>
    </row>
    <row r="17" spans="1:5" ht="15">
      <c r="A17" t="s">
        <v>9</v>
      </c>
      <c r="B17" t="s">
        <v>76</v>
      </c>
      <c r="C17" s="10">
        <v>52409</v>
      </c>
      <c r="D17" s="10">
        <v>158383.9</v>
      </c>
      <c r="E17" s="10"/>
    </row>
    <row r="18" spans="2:5" ht="15">
      <c r="B18" t="s">
        <v>7</v>
      </c>
      <c r="C18" s="10">
        <v>3303</v>
      </c>
      <c r="D18" s="10">
        <v>98164.9</v>
      </c>
      <c r="E18" s="10"/>
    </row>
    <row r="19" spans="2:5" ht="15">
      <c r="B19" t="s">
        <v>27</v>
      </c>
      <c r="C19" s="10">
        <v>33856</v>
      </c>
      <c r="D19" s="10">
        <v>60219</v>
      </c>
      <c r="E19" s="10"/>
    </row>
    <row r="20" spans="2:5" ht="15">
      <c r="B20" t="s">
        <v>21</v>
      </c>
      <c r="C20" s="10">
        <v>15250</v>
      </c>
      <c r="D20" s="10"/>
      <c r="E20" s="10"/>
    </row>
    <row r="21" spans="1:5" ht="15">
      <c r="A21" t="s">
        <v>11</v>
      </c>
      <c r="B21" t="s">
        <v>76</v>
      </c>
      <c r="C21" s="10">
        <v>180838</v>
      </c>
      <c r="D21" s="10">
        <v>434252.15</v>
      </c>
      <c r="E21" s="10">
        <v>328782.2</v>
      </c>
    </row>
    <row r="22" spans="2:5" ht="15">
      <c r="B22" t="s">
        <v>4</v>
      </c>
      <c r="C22" s="10">
        <v>2698</v>
      </c>
      <c r="D22" s="10"/>
      <c r="E22" s="10">
        <v>7624.4</v>
      </c>
    </row>
    <row r="23" spans="2:5" ht="15">
      <c r="B23" t="s">
        <v>13</v>
      </c>
      <c r="C23" s="10"/>
      <c r="D23" s="10"/>
      <c r="E23" s="10">
        <v>21.3</v>
      </c>
    </row>
    <row r="24" spans="2:5" ht="15">
      <c r="B24" t="s">
        <v>15</v>
      </c>
      <c r="C24" s="10"/>
      <c r="D24" s="10">
        <v>7571.6</v>
      </c>
      <c r="E24" s="10">
        <v>2865.6</v>
      </c>
    </row>
    <row r="25" spans="2:5" ht="15">
      <c r="B25" t="s">
        <v>17</v>
      </c>
      <c r="C25" s="10"/>
      <c r="D25" s="10">
        <v>19611.96</v>
      </c>
      <c r="E25" s="10"/>
    </row>
    <row r="26" spans="2:5" ht="15">
      <c r="B26" t="s">
        <v>32</v>
      </c>
      <c r="C26" s="10">
        <v>37412</v>
      </c>
      <c r="D26" s="10">
        <v>234910.2</v>
      </c>
      <c r="E26" s="10">
        <v>178728.7</v>
      </c>
    </row>
    <row r="27" spans="2:5" ht="15">
      <c r="B27" t="s">
        <v>27</v>
      </c>
      <c r="C27" s="10">
        <v>7065</v>
      </c>
      <c r="D27" s="10"/>
      <c r="E27" s="10"/>
    </row>
    <row r="28" spans="2:5" ht="15">
      <c r="B28" t="s">
        <v>56</v>
      </c>
      <c r="C28" s="10">
        <v>26870</v>
      </c>
      <c r="D28" s="10"/>
      <c r="E28" s="10">
        <v>30167.6</v>
      </c>
    </row>
    <row r="29" spans="2:5" ht="15">
      <c r="B29" t="s">
        <v>19</v>
      </c>
      <c r="C29" s="10">
        <v>106793</v>
      </c>
      <c r="D29" s="10">
        <v>172158.39</v>
      </c>
      <c r="E29" s="10">
        <v>109374.6</v>
      </c>
    </row>
    <row r="30" spans="1:5" ht="15">
      <c r="A30" t="s">
        <v>13</v>
      </c>
      <c r="B30" t="s">
        <v>76</v>
      </c>
      <c r="C30" s="10">
        <v>2276639</v>
      </c>
      <c r="D30" s="10">
        <v>3974425.79</v>
      </c>
      <c r="E30" s="10">
        <v>864386.3</v>
      </c>
    </row>
    <row r="31" spans="2:5" ht="15">
      <c r="B31" t="s">
        <v>4</v>
      </c>
      <c r="C31" s="10">
        <v>428373</v>
      </c>
      <c r="D31" s="10">
        <v>1001914.5</v>
      </c>
      <c r="E31" s="10">
        <v>235992.5</v>
      </c>
    </row>
    <row r="32" spans="2:5" ht="15">
      <c r="B32" t="s">
        <v>7</v>
      </c>
      <c r="C32" s="10">
        <v>263552</v>
      </c>
      <c r="D32" s="10">
        <v>905696.9</v>
      </c>
      <c r="E32" s="10">
        <v>124847.2</v>
      </c>
    </row>
    <row r="33" spans="2:5" ht="15">
      <c r="B33" t="s">
        <v>9</v>
      </c>
      <c r="C33" s="10">
        <v>1584714</v>
      </c>
      <c r="D33" s="10">
        <v>1705279.79</v>
      </c>
      <c r="E33" s="10">
        <v>454325.8</v>
      </c>
    </row>
    <row r="34" spans="2:5" ht="15">
      <c r="B34" t="s">
        <v>13</v>
      </c>
      <c r="C34" s="10"/>
      <c r="D34" s="10">
        <v>361534.6</v>
      </c>
      <c r="E34" s="10">
        <v>49220.8</v>
      </c>
    </row>
    <row r="35" spans="1:5" ht="15">
      <c r="A35" t="s">
        <v>15</v>
      </c>
      <c r="B35" t="s">
        <v>76</v>
      </c>
      <c r="C35" s="10">
        <v>12150</v>
      </c>
      <c r="D35" s="10">
        <v>10250</v>
      </c>
      <c r="E35" s="10"/>
    </row>
    <row r="36" spans="2:5" ht="15">
      <c r="B36" t="s">
        <v>9</v>
      </c>
      <c r="C36" s="10"/>
      <c r="D36" s="10">
        <v>10250</v>
      </c>
      <c r="E36" s="10"/>
    </row>
    <row r="37" spans="2:5" ht="15">
      <c r="B37" t="s">
        <v>13</v>
      </c>
      <c r="C37" s="10">
        <v>12150</v>
      </c>
      <c r="D37" s="10"/>
      <c r="E37" s="10"/>
    </row>
    <row r="38" spans="1:5" ht="15">
      <c r="A38" t="s">
        <v>17</v>
      </c>
      <c r="B38" t="s">
        <v>76</v>
      </c>
      <c r="C38" s="10">
        <v>3099104</v>
      </c>
      <c r="D38" s="10">
        <v>6735824.38</v>
      </c>
      <c r="E38" s="10">
        <v>2582475.1999999997</v>
      </c>
    </row>
    <row r="39" spans="2:5" ht="15">
      <c r="B39" t="s">
        <v>4</v>
      </c>
      <c r="C39" s="10">
        <v>796156</v>
      </c>
      <c r="D39" s="10">
        <v>1997723.48</v>
      </c>
      <c r="E39" s="10">
        <v>736242.9</v>
      </c>
    </row>
    <row r="40" spans="2:5" ht="15">
      <c r="B40" t="s">
        <v>7</v>
      </c>
      <c r="C40" s="10">
        <v>1899625</v>
      </c>
      <c r="D40" s="10">
        <v>3810830.17</v>
      </c>
      <c r="E40" s="10">
        <v>1664542.2</v>
      </c>
    </row>
    <row r="41" spans="2:5" ht="15">
      <c r="B41" t="s">
        <v>13</v>
      </c>
      <c r="C41" s="10">
        <v>1435</v>
      </c>
      <c r="D41" s="10"/>
      <c r="E41" s="10">
        <v>2720</v>
      </c>
    </row>
    <row r="42" spans="2:5" ht="15">
      <c r="B42" t="s">
        <v>17</v>
      </c>
      <c r="C42" s="10">
        <v>15110</v>
      </c>
      <c r="D42" s="10">
        <v>187834.2</v>
      </c>
      <c r="E42" s="10">
        <v>42854.3</v>
      </c>
    </row>
    <row r="43" spans="2:5" ht="15">
      <c r="B43" t="s">
        <v>27</v>
      </c>
      <c r="C43" s="10">
        <v>386778</v>
      </c>
      <c r="D43" s="10">
        <v>739436.53</v>
      </c>
      <c r="E43" s="10">
        <v>136115.8</v>
      </c>
    </row>
    <row r="44" spans="1:5" ht="15">
      <c r="A44" t="s">
        <v>32</v>
      </c>
      <c r="B44" t="s">
        <v>76</v>
      </c>
      <c r="C44" s="10">
        <v>162496</v>
      </c>
      <c r="D44" s="10">
        <v>405292.74</v>
      </c>
      <c r="E44" s="10">
        <v>125656.4</v>
      </c>
    </row>
    <row r="45" spans="2:5" ht="15">
      <c r="B45" t="s">
        <v>4</v>
      </c>
      <c r="C45" s="10">
        <v>162496</v>
      </c>
      <c r="D45" s="10">
        <v>363831.14</v>
      </c>
      <c r="E45" s="10">
        <v>85209.1</v>
      </c>
    </row>
    <row r="46" spans="2:5" ht="15">
      <c r="B46" t="s">
        <v>7</v>
      </c>
      <c r="C46" s="10"/>
      <c r="D46" s="10">
        <v>6722.85</v>
      </c>
      <c r="E46" s="10"/>
    </row>
    <row r="47" spans="2:5" ht="15">
      <c r="B47" t="s">
        <v>15</v>
      </c>
      <c r="C47" s="10"/>
      <c r="D47" s="10">
        <v>34738.75</v>
      </c>
      <c r="E47" s="10">
        <v>40447.3</v>
      </c>
    </row>
    <row r="48" spans="1:5" ht="15">
      <c r="A48" t="s">
        <v>27</v>
      </c>
      <c r="B48" t="s">
        <v>76</v>
      </c>
      <c r="C48" s="10">
        <v>1215000</v>
      </c>
      <c r="D48" s="10">
        <v>2385813.56</v>
      </c>
      <c r="E48" s="10">
        <v>622540.7</v>
      </c>
    </row>
    <row r="49" spans="2:5" ht="15">
      <c r="B49" t="s">
        <v>4</v>
      </c>
      <c r="C49" s="10">
        <v>411460</v>
      </c>
      <c r="D49" s="10">
        <v>866855.12</v>
      </c>
      <c r="E49" s="10">
        <v>170707.7</v>
      </c>
    </row>
    <row r="50" spans="2:5" ht="15">
      <c r="B50" t="s">
        <v>7</v>
      </c>
      <c r="C50" s="10">
        <v>173383</v>
      </c>
      <c r="D50" s="10">
        <v>594034.58</v>
      </c>
      <c r="E50" s="10">
        <v>109265.8</v>
      </c>
    </row>
    <row r="51" spans="2:5" ht="15">
      <c r="B51" t="s">
        <v>9</v>
      </c>
      <c r="C51" s="10">
        <v>12752</v>
      </c>
      <c r="D51" s="10"/>
      <c r="E51" s="10"/>
    </row>
    <row r="52" spans="2:5" ht="15">
      <c r="B52" t="s">
        <v>11</v>
      </c>
      <c r="C52" s="10">
        <v>207631</v>
      </c>
      <c r="D52" s="10">
        <v>378105.5</v>
      </c>
      <c r="E52" s="10">
        <v>230460</v>
      </c>
    </row>
    <row r="53" spans="2:5" ht="15">
      <c r="B53" t="s">
        <v>17</v>
      </c>
      <c r="C53" s="10"/>
      <c r="D53" s="10">
        <v>1200</v>
      </c>
      <c r="E53" s="10"/>
    </row>
    <row r="54" spans="2:5" ht="15">
      <c r="B54" t="s">
        <v>32</v>
      </c>
      <c r="C54" s="10">
        <v>20077</v>
      </c>
      <c r="D54" s="10">
        <v>59142.92</v>
      </c>
      <c r="E54" s="10">
        <v>15754</v>
      </c>
    </row>
    <row r="55" spans="2:5" ht="15">
      <c r="B55" t="s">
        <v>56</v>
      </c>
      <c r="C55" s="10">
        <v>389697</v>
      </c>
      <c r="D55" s="10">
        <v>486475.44</v>
      </c>
      <c r="E55" s="10">
        <v>96353.2</v>
      </c>
    </row>
    <row r="56" spans="1:5" ht="15">
      <c r="A56" t="s">
        <v>56</v>
      </c>
      <c r="B56" t="s">
        <v>76</v>
      </c>
      <c r="C56" s="10">
        <v>401505</v>
      </c>
      <c r="D56" s="10">
        <v>4188887.21</v>
      </c>
      <c r="E56" s="10">
        <v>405565.69999999995</v>
      </c>
    </row>
    <row r="57" spans="2:5" ht="15">
      <c r="B57" t="s">
        <v>4</v>
      </c>
      <c r="C57" s="10">
        <v>23426</v>
      </c>
      <c r="D57" s="10">
        <v>18736.25</v>
      </c>
      <c r="E57" s="10"/>
    </row>
    <row r="58" spans="2:5" ht="15">
      <c r="B58" t="s">
        <v>7</v>
      </c>
      <c r="C58" s="10"/>
      <c r="D58" s="10">
        <v>400002.3</v>
      </c>
      <c r="E58" s="10">
        <v>6210.5</v>
      </c>
    </row>
    <row r="59" spans="2:5" ht="15">
      <c r="B59" t="s">
        <v>9</v>
      </c>
      <c r="C59" s="10">
        <v>364686</v>
      </c>
      <c r="D59" s="10">
        <v>3419781.82</v>
      </c>
      <c r="E59" s="10">
        <v>267193.3</v>
      </c>
    </row>
    <row r="60" spans="2:5" ht="15">
      <c r="B60" t="s">
        <v>11</v>
      </c>
      <c r="C60" s="10"/>
      <c r="D60" s="10"/>
      <c r="E60" s="10">
        <v>77141</v>
      </c>
    </row>
    <row r="61" spans="2:5" ht="15">
      <c r="B61" t="s">
        <v>15</v>
      </c>
      <c r="C61" s="10">
        <v>13393</v>
      </c>
      <c r="D61" s="10">
        <v>350366.84</v>
      </c>
      <c r="E61" s="10">
        <v>55020.9</v>
      </c>
    </row>
    <row r="62" spans="1:5" ht="15">
      <c r="A62" t="s">
        <v>115</v>
      </c>
      <c r="B62" t="s">
        <v>115</v>
      </c>
      <c r="C62" s="10"/>
      <c r="D62" s="10">
        <v>20626206.89</v>
      </c>
      <c r="E62" s="10">
        <v>6221167.6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a.almukhamedov</dc:creator>
  <cp:keywords/>
  <dc:description/>
  <cp:lastModifiedBy>a.almukhamedov</cp:lastModifiedBy>
  <cp:lastPrinted>2010-03-09T06:49:24Z</cp:lastPrinted>
  <dcterms:created xsi:type="dcterms:W3CDTF">2010-03-09T02:11:05Z</dcterms:created>
  <dcterms:modified xsi:type="dcterms:W3CDTF">2010-03-09T07:40:59Z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